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32760" windowWidth="11340" windowHeight="6345" firstSheet="1" activeTab="1"/>
  </bookViews>
  <sheets>
    <sheet name="Base" sheetId="1" state="hidden" r:id="rId1"/>
    <sheet name="3 BANDES N3" sheetId="2" r:id="rId2"/>
  </sheets>
  <definedNames>
    <definedName name="_xlfn.SINGLE" hidden="1">#NAME?</definedName>
    <definedName name="_xlnm.Print_Area" localSheetId="1">'3 BANDES N3'!$A$1:$G$59</definedName>
  </definedNames>
  <calcPr fullCalcOnLoad="1"/>
</workbook>
</file>

<file path=xl/sharedStrings.xml><?xml version="1.0" encoding="utf-8"?>
<sst xmlns="http://schemas.openxmlformats.org/spreadsheetml/2006/main" count="87" uniqueCount="70">
  <si>
    <t>ARPAJON</t>
  </si>
  <si>
    <t>CORBEIL</t>
  </si>
  <si>
    <t>MORANGIS</t>
  </si>
  <si>
    <t>DRAVEIL</t>
  </si>
  <si>
    <t>MASSY</t>
  </si>
  <si>
    <t>01 69 34 00 94</t>
  </si>
  <si>
    <t>ETRECHY</t>
  </si>
  <si>
    <t>01 60 80 39 78</t>
  </si>
  <si>
    <t>18, Bd Abel Cornaton</t>
  </si>
  <si>
    <t>111, rue Féray</t>
  </si>
  <si>
    <t>12 bis, Bd Lavandières</t>
  </si>
  <si>
    <t>Av du Noyé Lambert - Piscine</t>
  </si>
  <si>
    <t>Commission Sportive du C.D.B.E.</t>
  </si>
  <si>
    <t>Convocation pour le tournoi n°</t>
  </si>
  <si>
    <t xml:space="preserve">   au club de :</t>
  </si>
  <si>
    <t>Nombre d'arbitres de club requis :</t>
  </si>
  <si>
    <r>
      <t>ï</t>
    </r>
    <r>
      <rPr>
        <b/>
        <sz val="12"/>
        <rFont val="Arial"/>
        <family val="2"/>
      </rPr>
      <t xml:space="preserve"> Matin</t>
    </r>
  </si>
  <si>
    <r>
      <t xml:space="preserve">Après-midi </t>
    </r>
    <r>
      <rPr>
        <b/>
        <sz val="12"/>
        <rFont val="Wingdings"/>
        <family val="0"/>
      </rPr>
      <t>ð</t>
    </r>
  </si>
  <si>
    <t>Licence</t>
  </si>
  <si>
    <t>Club</t>
  </si>
  <si>
    <t>Nom</t>
  </si>
  <si>
    <t>Prénom</t>
  </si>
  <si>
    <t>Moyenne</t>
  </si>
  <si>
    <t>nb</t>
  </si>
  <si>
    <t>am</t>
  </si>
  <si>
    <t>pm</t>
  </si>
  <si>
    <t>3 BANDES N3</t>
  </si>
  <si>
    <t>MOR</t>
  </si>
  <si>
    <t>MAS</t>
  </si>
  <si>
    <t>DRA</t>
  </si>
  <si>
    <t>013796-Q</t>
  </si>
  <si>
    <t>MOULAY</t>
  </si>
  <si>
    <t>Didier</t>
  </si>
  <si>
    <t>ARP</t>
  </si>
  <si>
    <t>01 69 39 43 76</t>
  </si>
  <si>
    <t>09 81 61 74 91</t>
  </si>
  <si>
    <t>à 8h30</t>
  </si>
  <si>
    <t>Maurice</t>
  </si>
  <si>
    <t>REVAULT</t>
  </si>
  <si>
    <t>Cyril</t>
  </si>
  <si>
    <t>113978-U</t>
  </si>
  <si>
    <t>VERLEY</t>
  </si>
  <si>
    <t>Nicolas</t>
  </si>
  <si>
    <t>018351-V</t>
  </si>
  <si>
    <t>CARSON</t>
  </si>
  <si>
    <t>Stephen</t>
  </si>
  <si>
    <t>150128-H</t>
  </si>
  <si>
    <t>ETAMPES</t>
  </si>
  <si>
    <t>58, Bd Berchere</t>
  </si>
  <si>
    <t>01 64 94 17 40</t>
  </si>
  <si>
    <t>MIRLAUD</t>
  </si>
  <si>
    <t>013753-Z</t>
  </si>
  <si>
    <t>3, rue Colette Besson</t>
  </si>
  <si>
    <t>07 65 54 20 04</t>
  </si>
  <si>
    <t>44, rue du Bout des Creuses (Gymnase de Mainville)</t>
  </si>
  <si>
    <t>06 23 76 72 93</t>
  </si>
  <si>
    <t>GIMENES</t>
  </si>
  <si>
    <t>Jean-Manuel</t>
  </si>
  <si>
    <t>013244-K</t>
  </si>
  <si>
    <t>DINH</t>
  </si>
  <si>
    <t>Quang Vinh</t>
  </si>
  <si>
    <t>148884-F</t>
  </si>
  <si>
    <t>DOAN</t>
  </si>
  <si>
    <t>Phi Long</t>
  </si>
  <si>
    <t>VINGUEDASSALOM</t>
  </si>
  <si>
    <t>Eirc</t>
  </si>
  <si>
    <t>178674-L</t>
  </si>
  <si>
    <t>014337-L</t>
  </si>
  <si>
    <t>Tournoi annulé</t>
  </si>
  <si>
    <t>FORFAIT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</si>
</sst>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h:mm"/>
    <numFmt numFmtId="175" formatCode="0.0"/>
    <numFmt numFmtId="176" formatCode="0.000"/>
    <numFmt numFmtId="177" formatCode="[$-F800]dddd\,\ mmmm\ dd\,\ yyyy"/>
    <numFmt numFmtId="178" formatCode="[$-40C]dddd\ d\ mmmm\ 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8">
    <font>
      <sz val="11"/>
      <name val="Arial Narrow"/>
      <family val="0"/>
    </font>
    <font>
      <sz val="12"/>
      <name val="Comic Sans MS"/>
      <family val="4"/>
    </font>
    <font>
      <sz val="11"/>
      <name val="Comic Sans MS"/>
      <family val="4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color indexed="9"/>
      <name val="Arial"/>
      <family val="2"/>
    </font>
    <font>
      <b/>
      <sz val="12"/>
      <name val="Wingdings"/>
      <family val="0"/>
    </font>
    <font>
      <b/>
      <sz val="12"/>
      <name val="Comic Sans MS"/>
      <family val="4"/>
    </font>
    <font>
      <sz val="12"/>
      <name val="Arial Narrow"/>
      <family val="2"/>
    </font>
    <font>
      <sz val="10"/>
      <name val="Arial"/>
      <family val="2"/>
    </font>
    <font>
      <b/>
      <sz val="3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 Narrow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 Narrow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8"/>
      <name val="Segoe UI"/>
      <family val="2"/>
    </font>
    <font>
      <strike/>
      <sz val="12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 Narrow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 Narrow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trike/>
      <sz val="12"/>
      <color rgb="FFFF0000"/>
      <name val="Arial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thin"/>
      <right>
        <color indexed="63"/>
      </right>
      <top style="thin"/>
      <bottom style="thin"/>
    </border>
    <border>
      <left style="medium"/>
      <right style="double"/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2" fontId="3" fillId="0" borderId="0" xfId="0" applyNumberFormat="1" applyFont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6" fontId="3" fillId="0" borderId="0" xfId="0" applyNumberFormat="1" applyFont="1" applyAlignment="1">
      <alignment horizontal="center"/>
    </xf>
    <xf numFmtId="49" fontId="4" fillId="0" borderId="2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22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49" fontId="4" fillId="0" borderId="25" xfId="0" applyNumberFormat="1" applyFont="1" applyBorder="1" applyAlignment="1">
      <alignment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176" fontId="3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0" fontId="12" fillId="33" borderId="0" xfId="0" applyFont="1" applyFill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177" fontId="4" fillId="0" borderId="29" xfId="0" applyNumberFormat="1" applyFont="1" applyBorder="1" applyAlignment="1">
      <alignment horizontal="right" vertical="center"/>
    </xf>
    <xf numFmtId="177" fontId="4" fillId="0" borderId="30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56" fillId="0" borderId="0" xfId="0" applyNumberFormat="1" applyFont="1" applyFill="1" applyAlignment="1">
      <alignment horizontal="left"/>
    </xf>
    <xf numFmtId="0" fontId="56" fillId="0" borderId="0" xfId="0" applyFont="1" applyFill="1" applyAlignment="1">
      <alignment horizontal="left"/>
    </xf>
    <xf numFmtId="0" fontId="56" fillId="0" borderId="0" xfId="0" applyFont="1" applyFill="1" applyAlignment="1">
      <alignment horizontal="center"/>
    </xf>
    <xf numFmtId="176" fontId="56" fillId="0" borderId="0" xfId="0" applyNumberFormat="1" applyFont="1" applyFill="1" applyAlignment="1">
      <alignment horizontal="center"/>
    </xf>
    <xf numFmtId="0" fontId="57" fillId="0" borderId="0" xfId="0" applyFont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4 3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zoomScale="80" zoomScaleNormal="80" zoomScalePageLayoutView="0" workbookViewId="0" topLeftCell="A1">
      <selection activeCell="G24" sqref="G24"/>
    </sheetView>
  </sheetViews>
  <sheetFormatPr defaultColWidth="11.421875" defaultRowHeight="16.5"/>
  <cols>
    <col min="1" max="1" width="15.7109375" style="0" customWidth="1"/>
    <col min="2" max="2" width="23.28125" style="0" customWidth="1"/>
    <col min="3" max="4" width="11.421875" style="0" customWidth="1"/>
    <col min="5" max="5" width="16.421875" style="0" customWidth="1"/>
    <col min="6" max="6" width="43.28125" style="0" bestFit="1" customWidth="1"/>
    <col min="7" max="7" width="12.8515625" style="0" customWidth="1"/>
  </cols>
  <sheetData>
    <row r="1" spans="1:5" ht="16.5">
      <c r="A1">
        <v>16</v>
      </c>
      <c r="E1">
        <v>2</v>
      </c>
    </row>
    <row r="2" spans="1:5" ht="16.5">
      <c r="A2">
        <v>1</v>
      </c>
      <c r="E2">
        <v>4</v>
      </c>
    </row>
    <row r="3" spans="1:7" ht="16.5">
      <c r="A3" s="24" t="s">
        <v>23</v>
      </c>
      <c r="B3" s="24" t="s">
        <v>24</v>
      </c>
      <c r="C3" s="24" t="s">
        <v>25</v>
      </c>
      <c r="E3" t="s">
        <v>0</v>
      </c>
      <c r="F3" t="s">
        <v>8</v>
      </c>
      <c r="G3" t="s">
        <v>35</v>
      </c>
    </row>
    <row r="4" spans="1:7" ht="16.5">
      <c r="A4" s="24">
        <v>2</v>
      </c>
      <c r="B4" s="24">
        <v>1</v>
      </c>
      <c r="C4" s="24">
        <v>1</v>
      </c>
      <c r="E4" t="s">
        <v>1</v>
      </c>
      <c r="F4" t="s">
        <v>9</v>
      </c>
      <c r="G4" s="49" t="s">
        <v>53</v>
      </c>
    </row>
    <row r="5" spans="1:7" ht="16.5">
      <c r="A5" s="24">
        <v>3</v>
      </c>
      <c r="B5" s="24">
        <v>0</v>
      </c>
      <c r="C5" s="24">
        <v>0</v>
      </c>
      <c r="E5" t="s">
        <v>3</v>
      </c>
      <c r="F5" s="49" t="s">
        <v>54</v>
      </c>
      <c r="G5" t="s">
        <v>34</v>
      </c>
    </row>
    <row r="6" spans="1:7" ht="16.5">
      <c r="A6" s="24">
        <v>4</v>
      </c>
      <c r="B6" s="24">
        <v>2</v>
      </c>
      <c r="C6" s="24">
        <v>2</v>
      </c>
      <c r="E6" s="49" t="s">
        <v>47</v>
      </c>
      <c r="F6" s="49" t="s">
        <v>48</v>
      </c>
      <c r="G6" s="49" t="s">
        <v>49</v>
      </c>
    </row>
    <row r="7" spans="1:7" ht="16.5">
      <c r="A7" s="24">
        <v>5</v>
      </c>
      <c r="B7" s="24">
        <v>1</v>
      </c>
      <c r="C7" s="24">
        <v>1</v>
      </c>
      <c r="E7" t="s">
        <v>6</v>
      </c>
      <c r="F7" t="s">
        <v>10</v>
      </c>
      <c r="G7" t="s">
        <v>7</v>
      </c>
    </row>
    <row r="8" spans="1:7" ht="16.5">
      <c r="A8" s="24">
        <v>6</v>
      </c>
      <c r="B8" s="24">
        <v>0</v>
      </c>
      <c r="C8" s="24">
        <v>3</v>
      </c>
      <c r="E8" t="s">
        <v>4</v>
      </c>
      <c r="F8" t="s">
        <v>11</v>
      </c>
      <c r="G8" s="49" t="s">
        <v>55</v>
      </c>
    </row>
    <row r="9" spans="1:7" ht="16.5">
      <c r="A9" s="24">
        <v>7</v>
      </c>
      <c r="B9" s="24">
        <v>2</v>
      </c>
      <c r="C9" s="24">
        <v>2</v>
      </c>
      <c r="E9" t="s">
        <v>2</v>
      </c>
      <c r="F9" t="s">
        <v>52</v>
      </c>
      <c r="G9" t="s">
        <v>5</v>
      </c>
    </row>
    <row r="10" spans="1:3" ht="16.5">
      <c r="A10" s="24">
        <v>8</v>
      </c>
      <c r="B10" s="24">
        <v>1</v>
      </c>
      <c r="C10" s="24">
        <v>1</v>
      </c>
    </row>
    <row r="11" spans="1:3" ht="16.5">
      <c r="A11" s="24">
        <v>9</v>
      </c>
      <c r="B11" s="24">
        <v>0</v>
      </c>
      <c r="C11" s="24">
        <v>3</v>
      </c>
    </row>
    <row r="12" spans="1:3" ht="16.5">
      <c r="A12" s="24">
        <v>10</v>
      </c>
      <c r="B12" s="24">
        <v>2</v>
      </c>
      <c r="C12" s="24">
        <v>2</v>
      </c>
    </row>
    <row r="13" spans="1:3" ht="16.5">
      <c r="A13" s="24">
        <v>11</v>
      </c>
      <c r="B13" s="24">
        <v>1</v>
      </c>
      <c r="C13" s="24">
        <v>1</v>
      </c>
    </row>
    <row r="14" spans="1:3" ht="16.5">
      <c r="A14" s="24">
        <v>12</v>
      </c>
      <c r="B14" s="24">
        <v>0</v>
      </c>
      <c r="C14" s="24"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V70"/>
  <sheetViews>
    <sheetView tabSelected="1" workbookViewId="0" topLeftCell="A1">
      <selection activeCell="G17" sqref="G17"/>
    </sheetView>
  </sheetViews>
  <sheetFormatPr defaultColWidth="11.421875" defaultRowHeight="15" customHeight="1"/>
  <cols>
    <col min="1" max="1" width="4.7109375" style="6" customWidth="1"/>
    <col min="2" max="2" width="20.7109375" style="6" customWidth="1"/>
    <col min="3" max="3" width="17.7109375" style="6" customWidth="1"/>
    <col min="4" max="4" width="10.7109375" style="6" customWidth="1"/>
    <col min="5" max="5" width="25.00390625" style="6" customWidth="1"/>
    <col min="6" max="6" width="6.7109375" style="6" customWidth="1"/>
    <col min="7" max="7" width="11.7109375" style="35" customWidth="1"/>
    <col min="8" max="8" width="11.421875" style="6" customWidth="1"/>
    <col min="9" max="9" width="15.57421875" style="6" bestFit="1" customWidth="1"/>
    <col min="10" max="10" width="16.57421875" style="6" bestFit="1" customWidth="1"/>
    <col min="11" max="11" width="15.140625" style="6" bestFit="1" customWidth="1"/>
    <col min="12" max="12" width="14.140625" style="6" bestFit="1" customWidth="1"/>
    <col min="13" max="13" width="11.421875" style="6" customWidth="1"/>
    <col min="14" max="14" width="16.28125" style="6" bestFit="1" customWidth="1"/>
    <col min="15" max="15" width="14.421875" style="6" bestFit="1" customWidth="1"/>
    <col min="16" max="16" width="11.421875" style="35" customWidth="1"/>
    <col min="17" max="17" width="16.28125" style="35" bestFit="1" customWidth="1"/>
    <col min="18" max="18" width="11.421875" style="39" customWidth="1"/>
    <col min="19" max="16384" width="11.421875" style="6" customWidth="1"/>
  </cols>
  <sheetData>
    <row r="1" spans="1:7" ht="15" customHeight="1">
      <c r="A1" s="5"/>
      <c r="B1" s="5"/>
      <c r="C1" s="5"/>
      <c r="D1" s="5"/>
      <c r="E1" s="5"/>
      <c r="F1" s="5"/>
      <c r="G1" s="7"/>
    </row>
    <row r="2" spans="1:7" ht="24.75" customHeight="1">
      <c r="A2" s="7"/>
      <c r="B2" s="64" t="s">
        <v>12</v>
      </c>
      <c r="C2" s="65"/>
      <c r="D2" s="65"/>
      <c r="E2" s="65"/>
      <c r="F2" s="66"/>
      <c r="G2" s="7"/>
    </row>
    <row r="3" spans="1:7" ht="15" customHeight="1" thickBot="1">
      <c r="A3" s="7"/>
      <c r="B3" s="9"/>
      <c r="C3" s="7"/>
      <c r="D3" s="10"/>
      <c r="E3" s="10"/>
      <c r="F3" s="11"/>
      <c r="G3" s="7"/>
    </row>
    <row r="4" spans="1:7" ht="9.75" customHeight="1" thickBot="1" thickTop="1">
      <c r="A4" s="7"/>
      <c r="B4" s="54"/>
      <c r="C4" s="55"/>
      <c r="D4" s="55"/>
      <c r="E4" s="55"/>
      <c r="F4" s="56"/>
      <c r="G4" s="7"/>
    </row>
    <row r="5" spans="1:7" ht="19.5" customHeight="1" thickBot="1">
      <c r="A5" s="7"/>
      <c r="B5" s="28" t="s">
        <v>26</v>
      </c>
      <c r="C5" s="51" t="s">
        <v>13</v>
      </c>
      <c r="D5" s="51"/>
      <c r="E5" s="51"/>
      <c r="F5" s="12">
        <v>2</v>
      </c>
      <c r="G5" s="7"/>
    </row>
    <row r="6" spans="1:7" ht="9.75" customHeight="1" thickBot="1">
      <c r="A6" s="7"/>
      <c r="B6" s="52"/>
      <c r="C6" s="51"/>
      <c r="D6" s="51"/>
      <c r="E6" s="51"/>
      <c r="F6" s="53"/>
      <c r="G6" s="7"/>
    </row>
    <row r="7" spans="1:7" ht="19.5" customHeight="1" thickBot="1">
      <c r="A7" s="7"/>
      <c r="B7" s="57">
        <v>45319</v>
      </c>
      <c r="C7" s="58"/>
      <c r="D7" s="58"/>
      <c r="E7" s="38" t="s">
        <v>36</v>
      </c>
      <c r="F7" s="14"/>
      <c r="G7" s="7"/>
    </row>
    <row r="8" spans="1:7" ht="9.75" customHeight="1" thickBot="1">
      <c r="A8" s="7"/>
      <c r="B8" s="52"/>
      <c r="C8" s="51"/>
      <c r="D8" s="51"/>
      <c r="E8" s="51"/>
      <c r="F8" s="53"/>
      <c r="G8" s="7"/>
    </row>
    <row r="9" spans="1:7" ht="19.5" customHeight="1" thickBot="1">
      <c r="A9" s="7"/>
      <c r="B9" s="15" t="s">
        <v>14</v>
      </c>
      <c r="C9" s="33" t="str">
        <f>INDEX(Base!$E$3:$E$15,Base!$E$1)</f>
        <v>CORBEIL</v>
      </c>
      <c r="D9" s="67" t="str">
        <f>INDEX(Base!$G$3:$G$15,Base!$E$1)</f>
        <v>07 65 54 20 04</v>
      </c>
      <c r="E9" s="68"/>
      <c r="F9" s="13"/>
      <c r="G9" s="7"/>
    </row>
    <row r="10" spans="1:21" ht="19.5" customHeight="1" thickBot="1">
      <c r="A10" s="7"/>
      <c r="B10" s="16"/>
      <c r="C10" s="61" t="str">
        <f>INDEX(Base!$F$3:$F$12,Base!$E$1)</f>
        <v>111, rue Féray</v>
      </c>
      <c r="D10" s="62"/>
      <c r="E10" s="63"/>
      <c r="F10" s="13"/>
      <c r="G10" s="7"/>
      <c r="J10" s="46"/>
      <c r="K10" s="46"/>
      <c r="L10" s="46"/>
      <c r="M10" s="46"/>
      <c r="N10" s="46"/>
      <c r="O10" s="46"/>
      <c r="P10" s="47"/>
      <c r="Q10" s="47"/>
      <c r="R10" s="48"/>
      <c r="S10" s="46"/>
      <c r="T10" s="46"/>
      <c r="U10" s="46"/>
    </row>
    <row r="11" spans="1:21" ht="9.75" customHeight="1">
      <c r="A11" s="7"/>
      <c r="B11" s="16"/>
      <c r="C11" s="7"/>
      <c r="D11" s="10"/>
      <c r="E11" s="10"/>
      <c r="F11" s="13"/>
      <c r="G11" s="7"/>
      <c r="J11" s="46"/>
      <c r="K11" s="46"/>
      <c r="L11" s="46"/>
      <c r="M11" s="46"/>
      <c r="N11" s="46"/>
      <c r="O11" s="46"/>
      <c r="P11" s="47"/>
      <c r="Q11" s="47"/>
      <c r="R11" s="48"/>
      <c r="S11" s="46"/>
      <c r="T11" s="46"/>
      <c r="U11" s="46"/>
    </row>
    <row r="12" spans="1:22" ht="15" customHeight="1" thickBot="1">
      <c r="A12" s="7"/>
      <c r="B12" s="31" t="s">
        <v>15</v>
      </c>
      <c r="C12" s="30"/>
      <c r="D12" s="1"/>
      <c r="E12" s="1"/>
      <c r="F12" s="2"/>
      <c r="G12" s="7"/>
      <c r="H12" s="34"/>
      <c r="J12" s="46"/>
      <c r="P12" s="47"/>
      <c r="R12" s="41"/>
      <c r="S12" s="42"/>
      <c r="T12" s="43"/>
      <c r="U12" s="44"/>
      <c r="V12" s="44"/>
    </row>
    <row r="13" spans="1:21" ht="15" customHeight="1" thickBot="1">
      <c r="A13" s="29">
        <f>MAX(A17:A28)</f>
        <v>8</v>
      </c>
      <c r="B13" s="3">
        <f>LOOKUP(A13,Base!$A$4:$A$14,Base!$B$4:$B$14)</f>
        <v>1</v>
      </c>
      <c r="C13" s="32" t="s">
        <v>16</v>
      </c>
      <c r="D13" s="59" t="s">
        <v>17</v>
      </c>
      <c r="E13" s="60"/>
      <c r="F13" s="4">
        <f>LOOKUP(A13,Base!$A$4:$A$14,Base!$C$4:$C$14)</f>
        <v>1</v>
      </c>
      <c r="G13" s="7"/>
      <c r="H13" s="34"/>
      <c r="O13" s="46"/>
      <c r="P13" s="47"/>
      <c r="Q13" s="47"/>
      <c r="R13" s="48"/>
      <c r="S13" s="46"/>
      <c r="T13" s="46"/>
      <c r="U13" s="46"/>
    </row>
    <row r="14" spans="1:22" ht="15" customHeight="1" thickTop="1">
      <c r="A14" s="7"/>
      <c r="B14" s="9"/>
      <c r="C14" s="7"/>
      <c r="D14" s="10"/>
      <c r="E14" s="10"/>
      <c r="F14" s="11"/>
      <c r="G14" s="7"/>
      <c r="H14" s="34"/>
      <c r="P14" s="47"/>
      <c r="R14" s="41"/>
      <c r="S14" s="42"/>
      <c r="T14" s="43"/>
      <c r="U14" s="44"/>
      <c r="V14" s="44"/>
    </row>
    <row r="15" spans="1:21" ht="15" customHeight="1">
      <c r="A15" s="7"/>
      <c r="B15" s="17" t="s">
        <v>20</v>
      </c>
      <c r="C15" s="17" t="s">
        <v>21</v>
      </c>
      <c r="D15" s="8" t="s">
        <v>18</v>
      </c>
      <c r="E15" s="18" t="s">
        <v>22</v>
      </c>
      <c r="F15" s="17" t="s">
        <v>19</v>
      </c>
      <c r="H15" s="34"/>
      <c r="O15" s="46"/>
      <c r="P15" s="47"/>
      <c r="Q15" s="47"/>
      <c r="R15" s="48"/>
      <c r="S15" s="46"/>
      <c r="T15" s="46"/>
      <c r="U15" s="46"/>
    </row>
    <row r="16" spans="1:22" ht="15" customHeight="1">
      <c r="A16" s="7"/>
      <c r="B16" s="9"/>
      <c r="C16" s="7"/>
      <c r="D16" s="10"/>
      <c r="E16" s="10"/>
      <c r="F16" s="11"/>
      <c r="G16" s="7"/>
      <c r="P16" s="47"/>
      <c r="R16" s="41"/>
      <c r="S16" s="42"/>
      <c r="T16" s="43"/>
      <c r="U16" s="44"/>
      <c r="V16" s="44"/>
    </row>
    <row r="17" spans="1:21" ht="15" customHeight="1">
      <c r="A17" s="7"/>
      <c r="B17" s="71" t="s">
        <v>31</v>
      </c>
      <c r="C17" s="72" t="s">
        <v>32</v>
      </c>
      <c r="D17" s="73" t="s">
        <v>30</v>
      </c>
      <c r="E17" s="74">
        <v>0.497</v>
      </c>
      <c r="F17" s="74" t="s">
        <v>29</v>
      </c>
      <c r="G17" s="75" t="s">
        <v>69</v>
      </c>
      <c r="O17" s="46"/>
      <c r="P17" s="47"/>
      <c r="Q17" s="47"/>
      <c r="R17" s="48"/>
      <c r="S17" s="46"/>
      <c r="T17" s="46"/>
      <c r="U17" s="46"/>
    </row>
    <row r="18" spans="1:22" ht="15" customHeight="1">
      <c r="A18" s="7">
        <v>1</v>
      </c>
      <c r="B18" s="41" t="s">
        <v>44</v>
      </c>
      <c r="C18" s="42" t="s">
        <v>45</v>
      </c>
      <c r="D18" s="43" t="s">
        <v>46</v>
      </c>
      <c r="E18" s="44">
        <v>0.456</v>
      </c>
      <c r="F18" s="44" t="s">
        <v>33</v>
      </c>
      <c r="G18" s="7"/>
      <c r="P18" s="47"/>
      <c r="R18" s="41"/>
      <c r="S18" s="42"/>
      <c r="T18" s="43"/>
      <c r="U18" s="44"/>
      <c r="V18" s="44"/>
    </row>
    <row r="19" spans="1:21" ht="15" customHeight="1">
      <c r="A19" s="7">
        <f>A18+1</f>
        <v>2</v>
      </c>
      <c r="B19" s="41" t="s">
        <v>56</v>
      </c>
      <c r="C19" s="42" t="s">
        <v>57</v>
      </c>
      <c r="D19" s="43" t="s">
        <v>58</v>
      </c>
      <c r="E19" s="44">
        <v>0.42</v>
      </c>
      <c r="F19" s="44" t="s">
        <v>33</v>
      </c>
      <c r="G19" s="7"/>
      <c r="O19" s="46"/>
      <c r="P19" s="47"/>
      <c r="Q19" s="47"/>
      <c r="R19" s="48"/>
      <c r="S19" s="46"/>
      <c r="T19" s="46"/>
      <c r="U19" s="46"/>
    </row>
    <row r="20" spans="1:22" ht="15" customHeight="1">
      <c r="A20" s="7">
        <f aca="true" t="shared" si="0" ref="A20:A25">A19+1</f>
        <v>3</v>
      </c>
      <c r="B20" s="41" t="s">
        <v>50</v>
      </c>
      <c r="C20" s="42" t="s">
        <v>37</v>
      </c>
      <c r="D20" s="43" t="s">
        <v>51</v>
      </c>
      <c r="E20" s="44">
        <v>0.42</v>
      </c>
      <c r="F20" s="44" t="s">
        <v>29</v>
      </c>
      <c r="G20" s="37"/>
      <c r="P20" s="47"/>
      <c r="R20" s="41"/>
      <c r="S20" s="42"/>
      <c r="T20" s="43"/>
      <c r="U20" s="44"/>
      <c r="V20" s="44"/>
    </row>
    <row r="21" spans="1:21" ht="15" customHeight="1">
      <c r="A21" s="7">
        <f t="shared" si="0"/>
        <v>4</v>
      </c>
      <c r="B21" s="41" t="s">
        <v>41</v>
      </c>
      <c r="C21" s="42" t="s">
        <v>42</v>
      </c>
      <c r="D21" s="43" t="s">
        <v>43</v>
      </c>
      <c r="E21" s="44">
        <v>0.411</v>
      </c>
      <c r="F21" s="44" t="s">
        <v>33</v>
      </c>
      <c r="G21" s="7"/>
      <c r="O21" s="46"/>
      <c r="P21" s="47"/>
      <c r="Q21" s="47"/>
      <c r="R21" s="48"/>
      <c r="S21" s="46"/>
      <c r="T21" s="46"/>
      <c r="U21" s="46"/>
    </row>
    <row r="22" spans="1:22" ht="15" customHeight="1">
      <c r="A22" s="7">
        <f t="shared" si="0"/>
        <v>5</v>
      </c>
      <c r="B22" s="41" t="s">
        <v>59</v>
      </c>
      <c r="C22" s="42" t="s">
        <v>60</v>
      </c>
      <c r="D22" s="43" t="s">
        <v>61</v>
      </c>
      <c r="E22" s="44">
        <v>0.4</v>
      </c>
      <c r="F22" s="44" t="s">
        <v>28</v>
      </c>
      <c r="G22" s="7"/>
      <c r="P22" s="47"/>
      <c r="R22" s="41"/>
      <c r="S22" s="42"/>
      <c r="T22" s="43"/>
      <c r="U22" s="44"/>
      <c r="V22" s="44"/>
    </row>
    <row r="23" spans="1:21" ht="15" customHeight="1">
      <c r="A23" s="7">
        <f t="shared" si="0"/>
        <v>6</v>
      </c>
      <c r="B23" s="41" t="s">
        <v>62</v>
      </c>
      <c r="C23" s="42" t="s">
        <v>63</v>
      </c>
      <c r="D23" s="43" t="s">
        <v>66</v>
      </c>
      <c r="E23" s="44">
        <v>0.399</v>
      </c>
      <c r="F23" s="44" t="s">
        <v>28</v>
      </c>
      <c r="G23" s="7"/>
      <c r="O23" s="46"/>
      <c r="P23" s="47"/>
      <c r="Q23" s="47"/>
      <c r="R23" s="48"/>
      <c r="S23" s="46"/>
      <c r="T23" s="46"/>
      <c r="U23" s="46"/>
    </row>
    <row r="24" spans="1:22" ht="15" customHeight="1">
      <c r="A24" s="7">
        <f t="shared" si="0"/>
        <v>7</v>
      </c>
      <c r="B24" s="41" t="s">
        <v>64</v>
      </c>
      <c r="C24" s="42" t="s">
        <v>65</v>
      </c>
      <c r="D24" s="43" t="s">
        <v>67</v>
      </c>
      <c r="E24" s="44">
        <v>0.34</v>
      </c>
      <c r="F24" s="44" t="s">
        <v>27</v>
      </c>
      <c r="G24" s="7"/>
      <c r="P24" s="47"/>
      <c r="R24" s="41"/>
      <c r="S24" s="42"/>
      <c r="T24" s="43"/>
      <c r="U24" s="44"/>
      <c r="V24" s="44"/>
    </row>
    <row r="25" spans="1:21" ht="15" customHeight="1">
      <c r="A25" s="7">
        <f t="shared" si="0"/>
        <v>8</v>
      </c>
      <c r="B25" s="41" t="s">
        <v>38</v>
      </c>
      <c r="C25" s="42" t="s">
        <v>39</v>
      </c>
      <c r="D25" s="43" t="s">
        <v>40</v>
      </c>
      <c r="E25" s="44">
        <v>0.325</v>
      </c>
      <c r="F25" s="44" t="s">
        <v>27</v>
      </c>
      <c r="G25" s="7"/>
      <c r="O25" s="46"/>
      <c r="P25" s="47"/>
      <c r="Q25" s="47"/>
      <c r="R25" s="48"/>
      <c r="S25" s="46"/>
      <c r="T25" s="46"/>
      <c r="U25" s="46"/>
    </row>
    <row r="26" spans="1:22" ht="15" customHeight="1">
      <c r="A26" s="7"/>
      <c r="G26" s="7"/>
      <c r="P26" s="47"/>
      <c r="R26" s="41"/>
      <c r="S26" s="42"/>
      <c r="T26" s="43"/>
      <c r="U26" s="44"/>
      <c r="V26" s="44"/>
    </row>
    <row r="27" spans="1:22" ht="15" customHeight="1">
      <c r="A27" s="7"/>
      <c r="G27" s="7"/>
      <c r="P27" s="47"/>
      <c r="R27" s="41"/>
      <c r="S27" s="42"/>
      <c r="T27" s="43"/>
      <c r="U27" s="44"/>
      <c r="V27" s="44"/>
    </row>
    <row r="28" spans="1:22" ht="15" customHeight="1">
      <c r="A28" s="7"/>
      <c r="G28" s="7"/>
      <c r="P28" s="47"/>
      <c r="R28" s="41"/>
      <c r="S28" s="42"/>
      <c r="T28" s="43"/>
      <c r="U28" s="44"/>
      <c r="V28" s="44"/>
    </row>
    <row r="29" spans="1:22" ht="15" customHeight="1">
      <c r="A29" s="7"/>
      <c r="B29" s="34"/>
      <c r="C29" s="26"/>
      <c r="D29" s="25"/>
      <c r="E29" s="27"/>
      <c r="F29" s="27"/>
      <c r="G29" s="7"/>
      <c r="P29" s="47"/>
      <c r="R29" s="41"/>
      <c r="S29" s="42"/>
      <c r="T29" s="40"/>
      <c r="U29" s="44"/>
      <c r="V29" s="44"/>
    </row>
    <row r="30" spans="1:22" ht="15" customHeight="1">
      <c r="A30" s="7"/>
      <c r="B30" s="34"/>
      <c r="C30" s="26"/>
      <c r="D30" s="25"/>
      <c r="E30" s="27"/>
      <c r="F30" s="27"/>
      <c r="G30" s="7"/>
      <c r="P30" s="47"/>
      <c r="Q30" s="47"/>
      <c r="R30" s="41"/>
      <c r="S30" s="42"/>
      <c r="T30" s="43"/>
      <c r="U30" s="44"/>
      <c r="V30" s="44"/>
    </row>
    <row r="31" spans="1:22" ht="18.75" customHeight="1" thickBot="1">
      <c r="A31" s="5"/>
      <c r="B31" s="5"/>
      <c r="C31" s="5"/>
      <c r="D31" s="5"/>
      <c r="E31" s="5"/>
      <c r="F31" s="5"/>
      <c r="G31" s="7"/>
      <c r="J31" s="46"/>
      <c r="P31" s="47"/>
      <c r="Q31" s="47"/>
      <c r="R31" s="41"/>
      <c r="S31" s="42"/>
      <c r="T31" s="43"/>
      <c r="U31" s="44"/>
      <c r="V31" s="44"/>
    </row>
    <row r="32" spans="1:22" ht="12.75" customHeight="1" thickBot="1" thickTop="1">
      <c r="A32" s="7"/>
      <c r="B32" s="54"/>
      <c r="C32" s="55"/>
      <c r="D32" s="55"/>
      <c r="E32" s="55"/>
      <c r="F32" s="56"/>
      <c r="G32" s="7"/>
      <c r="J32" s="46"/>
      <c r="P32" s="47"/>
      <c r="R32" s="41"/>
      <c r="S32" s="42"/>
      <c r="T32" s="43"/>
      <c r="U32" s="44"/>
      <c r="V32" s="44"/>
    </row>
    <row r="33" spans="1:16" ht="19.5" customHeight="1" thickBot="1">
      <c r="A33" s="7"/>
      <c r="B33" s="28" t="s">
        <v>26</v>
      </c>
      <c r="C33" s="69" t="s">
        <v>13</v>
      </c>
      <c r="D33" s="51"/>
      <c r="E33" s="70"/>
      <c r="F33" s="12">
        <f>F5</f>
        <v>2</v>
      </c>
      <c r="G33" s="7"/>
      <c r="J33" s="46"/>
      <c r="P33" s="47"/>
    </row>
    <row r="34" spans="1:22" ht="9.75" customHeight="1" thickBot="1">
      <c r="A34" s="7"/>
      <c r="B34" s="52"/>
      <c r="C34" s="51"/>
      <c r="D34" s="51"/>
      <c r="E34" s="51"/>
      <c r="F34" s="53"/>
      <c r="G34" s="7"/>
      <c r="J34" s="46"/>
      <c r="P34" s="47"/>
      <c r="Q34" s="47"/>
      <c r="R34" s="41"/>
      <c r="S34" s="42"/>
      <c r="T34" s="43"/>
      <c r="U34" s="44"/>
      <c r="V34" s="44"/>
    </row>
    <row r="35" spans="1:17" ht="19.5" customHeight="1" thickBot="1">
      <c r="A35" s="7"/>
      <c r="B35" s="57">
        <f>B7</f>
        <v>45319</v>
      </c>
      <c r="C35" s="58"/>
      <c r="D35" s="58"/>
      <c r="E35" s="38" t="s">
        <v>36</v>
      </c>
      <c r="F35" s="14"/>
      <c r="G35" s="7"/>
      <c r="J35" s="46"/>
      <c r="P35" s="47"/>
      <c r="Q35" s="47"/>
    </row>
    <row r="36" spans="1:22" ht="9.75" customHeight="1" thickBot="1">
      <c r="A36" s="7"/>
      <c r="B36" s="52"/>
      <c r="C36" s="51"/>
      <c r="D36" s="51"/>
      <c r="E36" s="51"/>
      <c r="F36" s="53"/>
      <c r="G36" s="7"/>
      <c r="R36" s="41"/>
      <c r="S36" s="42"/>
      <c r="T36" s="43"/>
      <c r="U36" s="45"/>
      <c r="V36" s="44"/>
    </row>
    <row r="37" spans="1:22" ht="19.5" customHeight="1" thickBot="1">
      <c r="A37" s="7"/>
      <c r="B37" s="15" t="s">
        <v>14</v>
      </c>
      <c r="C37" s="33" t="str">
        <f>INDEX(Base!$E$3:$E$15,Base!$E$2)</f>
        <v>ETAMPES</v>
      </c>
      <c r="D37" s="67" t="str">
        <f>INDEX(Base!$G$3:$G$15,Base!$E$2)</f>
        <v>01 64 94 17 40</v>
      </c>
      <c r="E37" s="68"/>
      <c r="F37" s="13"/>
      <c r="G37" s="7"/>
      <c r="R37" s="41"/>
      <c r="S37" s="42"/>
      <c r="T37" s="43"/>
      <c r="U37" s="45"/>
      <c r="V37" s="44"/>
    </row>
    <row r="38" spans="1:22" ht="19.5" customHeight="1" thickBot="1">
      <c r="A38" s="7"/>
      <c r="B38" s="16"/>
      <c r="C38" s="61" t="str">
        <f>INDEX(Base!$F$3:$F$12,Base!$E$2)</f>
        <v>58, Bd Berchere</v>
      </c>
      <c r="D38" s="62"/>
      <c r="E38" s="63"/>
      <c r="F38" s="13"/>
      <c r="G38" s="7"/>
      <c r="R38" s="41"/>
      <c r="S38" s="42"/>
      <c r="T38" s="43"/>
      <c r="U38" s="44"/>
      <c r="V38" s="44"/>
    </row>
    <row r="39" spans="1:22" ht="9.75" customHeight="1">
      <c r="A39" s="7"/>
      <c r="B39" s="16"/>
      <c r="C39" s="7"/>
      <c r="D39" s="10"/>
      <c r="E39" s="10"/>
      <c r="F39" s="13"/>
      <c r="G39" s="7"/>
      <c r="R39" s="41"/>
      <c r="S39" s="42"/>
      <c r="T39" s="43"/>
      <c r="U39" s="44"/>
      <c r="V39" s="44"/>
    </row>
    <row r="40" spans="1:22" ht="15" customHeight="1" thickBot="1">
      <c r="A40" s="7"/>
      <c r="B40" s="31" t="s">
        <v>15</v>
      </c>
      <c r="C40" s="30"/>
      <c r="D40" s="1"/>
      <c r="E40" s="1"/>
      <c r="F40" s="2"/>
      <c r="G40" s="7"/>
      <c r="R40" s="41"/>
      <c r="S40" s="42"/>
      <c r="T40" s="43"/>
      <c r="U40" s="44"/>
      <c r="V40" s="44"/>
    </row>
    <row r="41" spans="1:7" ht="15" customHeight="1" thickBot="1">
      <c r="A41" s="29">
        <f>MAX(A45:A56)</f>
        <v>9</v>
      </c>
      <c r="B41" s="3">
        <f>LOOKUP(A41,Base!$A$4:$A$14,Base!$B$4:$B$14)</f>
        <v>0</v>
      </c>
      <c r="C41" s="32" t="s">
        <v>16</v>
      </c>
      <c r="D41" s="59" t="s">
        <v>17</v>
      </c>
      <c r="E41" s="60"/>
      <c r="F41" s="4">
        <f>LOOKUP(A41,Base!$A$4:$A$14,Base!$C$4:$C$14)</f>
        <v>3</v>
      </c>
      <c r="G41" s="7"/>
    </row>
    <row r="42" spans="1:22" ht="15" customHeight="1" thickTop="1">
      <c r="A42" s="7"/>
      <c r="B42" s="9"/>
      <c r="C42" s="7"/>
      <c r="D42" s="10"/>
      <c r="E42" s="10"/>
      <c r="F42" s="11"/>
      <c r="G42" s="7"/>
      <c r="R42" s="41"/>
      <c r="S42" s="42"/>
      <c r="T42" s="43"/>
      <c r="U42" s="44"/>
      <c r="V42" s="44"/>
    </row>
    <row r="43" spans="1:22" ht="15" customHeight="1">
      <c r="A43" s="7"/>
      <c r="B43" s="17" t="s">
        <v>20</v>
      </c>
      <c r="C43" s="17" t="s">
        <v>21</v>
      </c>
      <c r="D43" s="8" t="s">
        <v>18</v>
      </c>
      <c r="E43" s="18" t="s">
        <v>22</v>
      </c>
      <c r="F43" s="17" t="s">
        <v>19</v>
      </c>
      <c r="G43" s="7"/>
      <c r="Q43" s="34"/>
      <c r="R43" s="41"/>
      <c r="S43" s="42"/>
      <c r="T43" s="43"/>
      <c r="U43" s="44"/>
      <c r="V43" s="44"/>
    </row>
    <row r="44" spans="1:7" ht="15" customHeight="1">
      <c r="A44" s="7"/>
      <c r="B44" s="9"/>
      <c r="C44" s="7"/>
      <c r="D44" s="10"/>
      <c r="E44" s="10"/>
      <c r="F44" s="11"/>
      <c r="G44" s="7"/>
    </row>
    <row r="45" spans="1:7" ht="15" customHeight="1">
      <c r="A45" s="7">
        <v>1</v>
      </c>
      <c r="B45" s="50" t="s">
        <v>68</v>
      </c>
      <c r="C45" s="50"/>
      <c r="D45" s="50"/>
      <c r="E45" s="50"/>
      <c r="F45" s="50"/>
      <c r="G45" s="7"/>
    </row>
    <row r="46" spans="1:7" ht="15" customHeight="1">
      <c r="A46" s="7">
        <v>2</v>
      </c>
      <c r="B46" s="50"/>
      <c r="C46" s="50"/>
      <c r="D46" s="50"/>
      <c r="E46" s="50"/>
      <c r="F46" s="50"/>
      <c r="G46" s="7"/>
    </row>
    <row r="47" spans="1:7" ht="15" customHeight="1">
      <c r="A47" s="7">
        <v>3</v>
      </c>
      <c r="B47" s="50"/>
      <c r="C47" s="50"/>
      <c r="D47" s="50"/>
      <c r="E47" s="50"/>
      <c r="F47" s="50"/>
      <c r="G47" s="7"/>
    </row>
    <row r="48" spans="1:7" ht="15" customHeight="1">
      <c r="A48" s="7">
        <v>4</v>
      </c>
      <c r="B48" s="50"/>
      <c r="C48" s="50"/>
      <c r="D48" s="50"/>
      <c r="E48" s="50"/>
      <c r="F48" s="50"/>
      <c r="G48" s="7"/>
    </row>
    <row r="49" spans="1:7" ht="15" customHeight="1">
      <c r="A49" s="7">
        <v>5</v>
      </c>
      <c r="B49" s="50"/>
      <c r="C49" s="50"/>
      <c r="D49" s="50"/>
      <c r="E49" s="50"/>
      <c r="F49" s="50"/>
      <c r="G49" s="7"/>
    </row>
    <row r="50" spans="1:7" ht="15" customHeight="1">
      <c r="A50" s="7">
        <v>6</v>
      </c>
      <c r="G50" s="7"/>
    </row>
    <row r="51" spans="1:7" ht="15" customHeight="1">
      <c r="A51" s="7">
        <v>7</v>
      </c>
      <c r="G51" s="7"/>
    </row>
    <row r="52" spans="1:7" ht="15" customHeight="1">
      <c r="A52" s="7">
        <v>8</v>
      </c>
      <c r="G52" s="7"/>
    </row>
    <row r="53" spans="1:7" ht="15" customHeight="1">
      <c r="A53" s="7">
        <v>9</v>
      </c>
      <c r="G53" s="7"/>
    </row>
    <row r="54" spans="1:7" ht="15" customHeight="1">
      <c r="A54" s="7"/>
      <c r="B54" s="34"/>
      <c r="C54" s="26"/>
      <c r="D54" s="25"/>
      <c r="E54" s="27"/>
      <c r="F54" s="27"/>
      <c r="G54" s="7"/>
    </row>
    <row r="55" spans="1:21" ht="15" customHeight="1">
      <c r="A55" s="7"/>
      <c r="B55" s="34"/>
      <c r="C55" s="26"/>
      <c r="D55" s="25"/>
      <c r="E55" s="27"/>
      <c r="F55" s="27"/>
      <c r="G55" s="7"/>
      <c r="Q55" s="34"/>
      <c r="R55" s="26"/>
      <c r="S55" s="25"/>
      <c r="T55" s="27"/>
      <c r="U55" s="27"/>
    </row>
    <row r="56" spans="1:21" ht="15" customHeight="1">
      <c r="A56" s="7"/>
      <c r="B56" s="34"/>
      <c r="C56" s="26"/>
      <c r="D56" s="25"/>
      <c r="E56" s="27"/>
      <c r="F56" s="27"/>
      <c r="G56" s="7"/>
      <c r="Q56" s="34"/>
      <c r="R56" s="26"/>
      <c r="S56" s="25"/>
      <c r="T56" s="27"/>
      <c r="U56" s="27"/>
    </row>
    <row r="57" spans="1:7" ht="15" customHeight="1">
      <c r="A57" s="7"/>
      <c r="G57" s="7"/>
    </row>
    <row r="58" spans="1:7" ht="15" customHeight="1">
      <c r="A58" s="7"/>
      <c r="E58" s="27"/>
      <c r="G58" s="7"/>
    </row>
    <row r="59" spans="1:7" ht="15" customHeight="1">
      <c r="A59" s="7"/>
      <c r="E59" s="27"/>
      <c r="G59" s="7"/>
    </row>
    <row r="60" spans="1:7" ht="15" customHeight="1">
      <c r="A60" s="7"/>
      <c r="G60" s="7"/>
    </row>
    <row r="61" spans="1:7" ht="15" customHeight="1">
      <c r="A61" s="7"/>
      <c r="G61" s="7"/>
    </row>
    <row r="65" spans="2:7" ht="15" customHeight="1">
      <c r="B65" s="19"/>
      <c r="C65" s="20"/>
      <c r="E65" s="21"/>
      <c r="G65" s="36"/>
    </row>
    <row r="66" ht="15" customHeight="1">
      <c r="F66" s="23"/>
    </row>
    <row r="67" spans="2:7" ht="15" customHeight="1">
      <c r="B67" s="19"/>
      <c r="C67" s="20"/>
      <c r="E67" s="22"/>
      <c r="G67" s="36"/>
    </row>
    <row r="68" ht="15" customHeight="1">
      <c r="F68" s="23"/>
    </row>
    <row r="69" ht="15" customHeight="1">
      <c r="F69" s="23"/>
    </row>
    <row r="70" spans="5:7" ht="15" customHeight="1">
      <c r="E70" s="22"/>
      <c r="G70" s="36"/>
    </row>
  </sheetData>
  <sheetProtection/>
  <mergeCells count="18">
    <mergeCell ref="C38:E38"/>
    <mergeCell ref="B2:F2"/>
    <mergeCell ref="B4:F4"/>
    <mergeCell ref="D13:E13"/>
    <mergeCell ref="D9:E9"/>
    <mergeCell ref="B34:F34"/>
    <mergeCell ref="C33:E33"/>
    <mergeCell ref="D37:E37"/>
    <mergeCell ref="B45:F49"/>
    <mergeCell ref="C5:E5"/>
    <mergeCell ref="B36:F36"/>
    <mergeCell ref="B6:F6"/>
    <mergeCell ref="B8:F8"/>
    <mergeCell ref="B32:F32"/>
    <mergeCell ref="B7:D7"/>
    <mergeCell ref="B35:D35"/>
    <mergeCell ref="D41:E41"/>
    <mergeCell ref="C10:E10"/>
  </mergeCells>
  <printOptions/>
  <pageMargins left="0.7874015748031497" right="0.4330708661417323" top="0.7874015748031497" bottom="0.1968503937007874" header="0.3937007874015748" footer="0.31496062992125984"/>
  <pageSetup horizontalDpi="300" verticalDpi="300" orientation="portrait" paperSize="9" r:id="rId2"/>
  <headerFooter alignWithMargins="0">
    <oddHeader>&amp;L&amp;"Arial,Regular"&amp;U3 BANDES N3&amp;C&amp;"Arial,Regular"&amp;U0.360 à 0.522&amp;R&amp;"Arial,Regular"&amp;U20 pts ou 50 rep</oddHeader>
    <oddFooter>&amp;C&amp;D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KERMIT</dc:creator>
  <cp:keywords/>
  <dc:description/>
  <cp:lastModifiedBy>Gimenes, Jean Manuel</cp:lastModifiedBy>
  <cp:lastPrinted>2018-09-22T08:18:51Z</cp:lastPrinted>
  <dcterms:created xsi:type="dcterms:W3CDTF">1999-07-02T16:54:49Z</dcterms:created>
  <dcterms:modified xsi:type="dcterms:W3CDTF">2024-01-23T09:15:52Z</dcterms:modified>
  <cp:category/>
  <cp:version/>
  <cp:contentType/>
  <cp:contentStatus/>
</cp:coreProperties>
</file>