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menesj\Documents\Perso\ESM Billard\2023-2024\Site\Carambole\4 - Compétitions Carambole et Quilles\3 - Calendriers\"/>
    </mc:Choice>
  </mc:AlternateContent>
  <xr:revisionPtr revIDLastSave="0" documentId="13_ncr:1_{FA5CA615-E401-4CA1-ADB0-9F3E7292F94C}" xr6:coauthVersionLast="47" xr6:coauthVersionMax="47" xr10:uidLastSave="{00000000-0000-0000-0000-000000000000}"/>
  <bookViews>
    <workbookView xWindow="-28920" yWindow="-120" windowWidth="29040" windowHeight="16440" activeTab="1" xr2:uid="{472EEE31-04A3-47BA-BABC-01BDEA41BAA0}"/>
  </bookViews>
  <sheets>
    <sheet name="Changements" sheetId="4" r:id="rId1"/>
    <sheet name="Sur 1 page" sheetId="1" r:id="rId2"/>
    <sheet name="Sur 2 pages" sheetId="2" r:id="rId3"/>
    <sheet name="Sur 4 pages" sheetId="3" r:id="rId4"/>
  </sheets>
  <externalReferences>
    <externalReference r:id="rId5"/>
  </externalReferences>
  <definedNames>
    <definedName name="club">'[1]FiNALES LIGUE'!$I$8:$I$80</definedName>
    <definedName name="_xlnm.Print_Area" localSheetId="1">'Sur 1 page'!$B$1:$BF$89</definedName>
    <definedName name="_xlnm.Print_Area" localSheetId="2">'Sur 2 pages'!$A$1:$BF$89</definedName>
    <definedName name="_xlnm.Print_Area" localSheetId="3">'Sur 4 pages'!$A$1:$BF$89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112" i="3" l="1"/>
  <c r="BE112" i="3"/>
  <c r="BC112" i="3"/>
  <c r="BB112" i="3"/>
  <c r="AU112" i="3"/>
  <c r="AS112" i="3"/>
  <c r="AL112" i="3"/>
  <c r="AK112" i="3"/>
  <c r="AC112" i="3"/>
  <c r="AB112" i="3"/>
  <c r="T112" i="3"/>
  <c r="S112" i="3"/>
  <c r="L112" i="3"/>
  <c r="K112" i="3"/>
  <c r="BA110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G110" i="3"/>
  <c r="F110" i="3"/>
  <c r="D110" i="3" s="1"/>
  <c r="BA109" i="3"/>
  <c r="AZ109" i="3"/>
  <c r="AY109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G109" i="3"/>
  <c r="F109" i="3"/>
  <c r="D109" i="3" s="1"/>
  <c r="BA108" i="3"/>
  <c r="AZ108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G108" i="3"/>
  <c r="F108" i="3"/>
  <c r="D108" i="3" s="1"/>
  <c r="BA107" i="3"/>
  <c r="AZ107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G107" i="3"/>
  <c r="F107" i="3"/>
  <c r="D107" i="3" s="1"/>
  <c r="BA106" i="3"/>
  <c r="AZ106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G106" i="3"/>
  <c r="F106" i="3"/>
  <c r="D106" i="3" s="1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G105" i="3"/>
  <c r="F105" i="3"/>
  <c r="D105" i="3" s="1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G104" i="3"/>
  <c r="F104" i="3"/>
  <c r="D104" i="3" s="1"/>
  <c r="BA103" i="3"/>
  <c r="BA112" i="3" s="1"/>
  <c r="AZ103" i="3"/>
  <c r="AZ112" i="3" s="1"/>
  <c r="AY103" i="3"/>
  <c r="AX103" i="3"/>
  <c r="AW103" i="3"/>
  <c r="AV103" i="3"/>
  <c r="AU103" i="3"/>
  <c r="AT103" i="3"/>
  <c r="AS103" i="3"/>
  <c r="AR103" i="3"/>
  <c r="AR112" i="3" s="1"/>
  <c r="AQ103" i="3"/>
  <c r="AQ112" i="3" s="1"/>
  <c r="AP103" i="3"/>
  <c r="AP112" i="3" s="1"/>
  <c r="AO103" i="3"/>
  <c r="AO112" i="3" s="1"/>
  <c r="AN103" i="3"/>
  <c r="AN112" i="3" s="1"/>
  <c r="AM103" i="3"/>
  <c r="AM112" i="3" s="1"/>
  <c r="AL103" i="3"/>
  <c r="AK103" i="3"/>
  <c r="AJ103" i="3"/>
  <c r="AJ112" i="3" s="1"/>
  <c r="AI103" i="3"/>
  <c r="AI112" i="3" s="1"/>
  <c r="AH103" i="3"/>
  <c r="AH112" i="3" s="1"/>
  <c r="AG103" i="3"/>
  <c r="AF103" i="3"/>
  <c r="AF112" i="3" s="1"/>
  <c r="AE103" i="3"/>
  <c r="AE112" i="3" s="1"/>
  <c r="AD103" i="3"/>
  <c r="AD112" i="3" s="1"/>
  <c r="AC103" i="3"/>
  <c r="AB103" i="3"/>
  <c r="AA103" i="3"/>
  <c r="AA112" i="3" s="1"/>
  <c r="Z103" i="3"/>
  <c r="Z112" i="3" s="1"/>
  <c r="Y103" i="3"/>
  <c r="X103" i="3"/>
  <c r="X112" i="3" s="1"/>
  <c r="W103" i="3"/>
  <c r="W112" i="3" s="1"/>
  <c r="V103" i="3"/>
  <c r="V112" i="3" s="1"/>
  <c r="U103" i="3"/>
  <c r="U112" i="3" s="1"/>
  <c r="T103" i="3"/>
  <c r="S103" i="3"/>
  <c r="R103" i="3"/>
  <c r="R112" i="3" s="1"/>
  <c r="Q103" i="3"/>
  <c r="Q112" i="3" s="1"/>
  <c r="P103" i="3"/>
  <c r="P112" i="3" s="1"/>
  <c r="O103" i="3"/>
  <c r="O112" i="3" s="1"/>
  <c r="N103" i="3"/>
  <c r="N112" i="3" s="1"/>
  <c r="M103" i="3"/>
  <c r="M112" i="3" s="1"/>
  <c r="L103" i="3"/>
  <c r="K103" i="3"/>
  <c r="J103" i="3"/>
  <c r="J112" i="3" s="1"/>
  <c r="I103" i="3"/>
  <c r="I112" i="3" s="1"/>
  <c r="G103" i="3"/>
  <c r="G112" i="3" s="1"/>
  <c r="F103" i="3"/>
  <c r="D103" i="3" s="1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G101" i="3"/>
  <c r="F101" i="3"/>
  <c r="D101" i="3" s="1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G100" i="3"/>
  <c r="F100" i="3"/>
  <c r="D100" i="3" s="1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G99" i="3"/>
  <c r="F99" i="3"/>
  <c r="D99" i="3" s="1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G98" i="3"/>
  <c r="F98" i="3"/>
  <c r="D98" i="3" s="1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G97" i="3"/>
  <c r="F97" i="3"/>
  <c r="D97" i="3" s="1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G96" i="3"/>
  <c r="F96" i="3"/>
  <c r="D96" i="3" s="1"/>
  <c r="BA95" i="3"/>
  <c r="BA102" i="3" s="1"/>
  <c r="AZ95" i="3"/>
  <c r="AZ102" i="3" s="1"/>
  <c r="AY95" i="3"/>
  <c r="AY102" i="3" s="1"/>
  <c r="AX95" i="3"/>
  <c r="AX102" i="3" s="1"/>
  <c r="AW95" i="3"/>
  <c r="AW102" i="3" s="1"/>
  <c r="AV95" i="3"/>
  <c r="AV102" i="3" s="1"/>
  <c r="AU95" i="3"/>
  <c r="AU102" i="3" s="1"/>
  <c r="AT95" i="3"/>
  <c r="AT102" i="3" s="1"/>
  <c r="AS95" i="3"/>
  <c r="AS102" i="3" s="1"/>
  <c r="AR95" i="3"/>
  <c r="AR102" i="3" s="1"/>
  <c r="AQ95" i="3"/>
  <c r="AQ102" i="3" s="1"/>
  <c r="AP95" i="3"/>
  <c r="AP102" i="3" s="1"/>
  <c r="AO95" i="3"/>
  <c r="AO102" i="3" s="1"/>
  <c r="AN95" i="3"/>
  <c r="AN102" i="3" s="1"/>
  <c r="AM95" i="3"/>
  <c r="AM102" i="3" s="1"/>
  <c r="AL95" i="3"/>
  <c r="AL102" i="3" s="1"/>
  <c r="AK95" i="3"/>
  <c r="AK102" i="3" s="1"/>
  <c r="AJ95" i="3"/>
  <c r="AJ102" i="3" s="1"/>
  <c r="AI95" i="3"/>
  <c r="AI102" i="3" s="1"/>
  <c r="AH95" i="3"/>
  <c r="AH102" i="3" s="1"/>
  <c r="AG95" i="3"/>
  <c r="AG102" i="3" s="1"/>
  <c r="AF95" i="3"/>
  <c r="AF102" i="3" s="1"/>
  <c r="AE95" i="3"/>
  <c r="AE102" i="3" s="1"/>
  <c r="AD95" i="3"/>
  <c r="AD102" i="3" s="1"/>
  <c r="AC95" i="3"/>
  <c r="AC102" i="3" s="1"/>
  <c r="AB95" i="3"/>
  <c r="AB102" i="3" s="1"/>
  <c r="AA95" i="3"/>
  <c r="AA102" i="3" s="1"/>
  <c r="Z95" i="3"/>
  <c r="Z102" i="3" s="1"/>
  <c r="Y95" i="3"/>
  <c r="Y102" i="3" s="1"/>
  <c r="X95" i="3"/>
  <c r="X102" i="3" s="1"/>
  <c r="W95" i="3"/>
  <c r="W102" i="3" s="1"/>
  <c r="V95" i="3"/>
  <c r="V102" i="3" s="1"/>
  <c r="U95" i="3"/>
  <c r="U102" i="3" s="1"/>
  <c r="T95" i="3"/>
  <c r="T102" i="3" s="1"/>
  <c r="S95" i="3"/>
  <c r="S102" i="3" s="1"/>
  <c r="R95" i="3"/>
  <c r="R102" i="3" s="1"/>
  <c r="Q95" i="3"/>
  <c r="Q102" i="3" s="1"/>
  <c r="P95" i="3"/>
  <c r="P102" i="3" s="1"/>
  <c r="O95" i="3"/>
  <c r="O102" i="3" s="1"/>
  <c r="N95" i="3"/>
  <c r="N102" i="3" s="1"/>
  <c r="M95" i="3"/>
  <c r="M102" i="3" s="1"/>
  <c r="L95" i="3"/>
  <c r="L102" i="3" s="1"/>
  <c r="K95" i="3"/>
  <c r="K102" i="3" s="1"/>
  <c r="J95" i="3"/>
  <c r="J102" i="3" s="1"/>
  <c r="I95" i="3"/>
  <c r="I102" i="3" s="1"/>
  <c r="G95" i="3"/>
  <c r="G102" i="3" s="1"/>
  <c r="F95" i="3"/>
  <c r="F102" i="3" s="1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G94" i="3"/>
  <c r="F94" i="3"/>
  <c r="D94" i="3" s="1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G93" i="3"/>
  <c r="F93" i="3"/>
  <c r="D93" i="3" s="1"/>
  <c r="BA92" i="3"/>
  <c r="AZ92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G92" i="3"/>
  <c r="F92" i="3"/>
  <c r="D92" i="3" s="1"/>
  <c r="BA91" i="3"/>
  <c r="AZ91" i="3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G91" i="3"/>
  <c r="F91" i="3"/>
  <c r="D91" i="3" s="1"/>
  <c r="AW74" i="3"/>
  <c r="AR74" i="3"/>
  <c r="AO74" i="3"/>
  <c r="AN74" i="3"/>
  <c r="AJ74" i="3"/>
  <c r="AG74" i="3"/>
  <c r="AF74" i="3"/>
  <c r="AE74" i="3"/>
  <c r="AA74" i="3"/>
  <c r="Y74" i="3"/>
  <c r="X74" i="3"/>
  <c r="W74" i="3"/>
  <c r="R74" i="3"/>
  <c r="N74" i="3"/>
  <c r="J74" i="3"/>
  <c r="I74" i="3"/>
  <c r="E74" i="3"/>
  <c r="AX5" i="3"/>
  <c r="AX74" i="3" s="1"/>
  <c r="AU5" i="3"/>
  <c r="AU74" i="3" s="1"/>
  <c r="AT5" i="3"/>
  <c r="AT74" i="3" s="1"/>
  <c r="AS5" i="3"/>
  <c r="AS74" i="3" s="1"/>
  <c r="AO5" i="3"/>
  <c r="AP5" i="3" s="1"/>
  <c r="AK5" i="3"/>
  <c r="AK74" i="3" s="1"/>
  <c r="AI5" i="3"/>
  <c r="AI74" i="3" s="1"/>
  <c r="AH5" i="3"/>
  <c r="AH74" i="3" s="1"/>
  <c r="AG5" i="3"/>
  <c r="AF5" i="3"/>
  <c r="AB5" i="3"/>
  <c r="AB74" i="3" s="1"/>
  <c r="Z5" i="3"/>
  <c r="Z74" i="3" s="1"/>
  <c r="Y5" i="3"/>
  <c r="X5" i="3"/>
  <c r="S5" i="3"/>
  <c r="S74" i="3" s="1"/>
  <c r="P5" i="3"/>
  <c r="P74" i="3" s="1"/>
  <c r="O5" i="3"/>
  <c r="O74" i="3" s="1"/>
  <c r="J5" i="3"/>
  <c r="K5" i="3" s="1"/>
  <c r="F5" i="3"/>
  <c r="F74" i="3" s="1"/>
  <c r="BF112" i="2"/>
  <c r="BE112" i="2"/>
  <c r="BC112" i="2"/>
  <c r="BB112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G110" i="2"/>
  <c r="F110" i="2"/>
  <c r="D110" i="2" s="1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G109" i="2"/>
  <c r="F109" i="2"/>
  <c r="D109" i="2" s="1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G108" i="2"/>
  <c r="F108" i="2"/>
  <c r="D108" i="2" s="1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G107" i="2"/>
  <c r="F107" i="2"/>
  <c r="D107" i="2" s="1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G106" i="2"/>
  <c r="F106" i="2"/>
  <c r="D106" i="2" s="1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G105" i="2"/>
  <c r="F105" i="2"/>
  <c r="D105" i="2" s="1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G104" i="2"/>
  <c r="F104" i="2"/>
  <c r="D104" i="2" s="1"/>
  <c r="BA103" i="2"/>
  <c r="BA112" i="2" s="1"/>
  <c r="AZ103" i="2"/>
  <c r="AZ112" i="2" s="1"/>
  <c r="AY103" i="2"/>
  <c r="AX103" i="2"/>
  <c r="AW103" i="2"/>
  <c r="AV103" i="2"/>
  <c r="AU103" i="2"/>
  <c r="AU112" i="2" s="1"/>
  <c r="AT103" i="2"/>
  <c r="AS103" i="2"/>
  <c r="AS112" i="2" s="1"/>
  <c r="AR103" i="2"/>
  <c r="AR112" i="2" s="1"/>
  <c r="AQ103" i="2"/>
  <c r="AQ112" i="2" s="1"/>
  <c r="AP103" i="2"/>
  <c r="AP112" i="2" s="1"/>
  <c r="AO103" i="2"/>
  <c r="AO112" i="2" s="1"/>
  <c r="AN103" i="2"/>
  <c r="AN112" i="2" s="1"/>
  <c r="AM103" i="2"/>
  <c r="AM112" i="2" s="1"/>
  <c r="AL103" i="2"/>
  <c r="AL112" i="2" s="1"/>
  <c r="AK103" i="2"/>
  <c r="AK112" i="2" s="1"/>
  <c r="AJ103" i="2"/>
  <c r="AJ112" i="2" s="1"/>
  <c r="AI103" i="2"/>
  <c r="AI112" i="2" s="1"/>
  <c r="AH103" i="2"/>
  <c r="AH112" i="2" s="1"/>
  <c r="AG103" i="2"/>
  <c r="AF103" i="2"/>
  <c r="AF112" i="2" s="1"/>
  <c r="AE103" i="2"/>
  <c r="AE112" i="2" s="1"/>
  <c r="AD103" i="2"/>
  <c r="AD112" i="2" s="1"/>
  <c r="AC103" i="2"/>
  <c r="AC112" i="2" s="1"/>
  <c r="AB103" i="2"/>
  <c r="AB112" i="2" s="1"/>
  <c r="AA103" i="2"/>
  <c r="AA112" i="2" s="1"/>
  <c r="Z103" i="2"/>
  <c r="Z112" i="2" s="1"/>
  <c r="Y103" i="2"/>
  <c r="X103" i="2"/>
  <c r="X112" i="2" s="1"/>
  <c r="W103" i="2"/>
  <c r="W112" i="2" s="1"/>
  <c r="V103" i="2"/>
  <c r="V112" i="2" s="1"/>
  <c r="U103" i="2"/>
  <c r="U112" i="2" s="1"/>
  <c r="T103" i="2"/>
  <c r="T112" i="2" s="1"/>
  <c r="S103" i="2"/>
  <c r="S112" i="2" s="1"/>
  <c r="R103" i="2"/>
  <c r="R112" i="2" s="1"/>
  <c r="Q103" i="2"/>
  <c r="Q112" i="2" s="1"/>
  <c r="P103" i="2"/>
  <c r="P112" i="2" s="1"/>
  <c r="O103" i="2"/>
  <c r="O112" i="2" s="1"/>
  <c r="N103" i="2"/>
  <c r="N112" i="2" s="1"/>
  <c r="M103" i="2"/>
  <c r="M112" i="2" s="1"/>
  <c r="L103" i="2"/>
  <c r="L112" i="2" s="1"/>
  <c r="K103" i="2"/>
  <c r="K112" i="2" s="1"/>
  <c r="J103" i="2"/>
  <c r="J112" i="2" s="1"/>
  <c r="I103" i="2"/>
  <c r="I112" i="2" s="1"/>
  <c r="G103" i="2"/>
  <c r="G112" i="2" s="1"/>
  <c r="F103" i="2"/>
  <c r="D103" i="2" s="1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D101" i="2" s="1"/>
  <c r="I101" i="2"/>
  <c r="G101" i="2"/>
  <c r="F101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D100" i="2" s="1"/>
  <c r="I100" i="2"/>
  <c r="G100" i="2"/>
  <c r="F100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D99" i="2" s="1"/>
  <c r="I99" i="2"/>
  <c r="G99" i="2"/>
  <c r="F99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D98" i="2" s="1"/>
  <c r="I98" i="2"/>
  <c r="G98" i="2"/>
  <c r="F98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D97" i="2" s="1"/>
  <c r="I97" i="2"/>
  <c r="G97" i="2"/>
  <c r="F97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D96" i="2" s="1"/>
  <c r="I96" i="2"/>
  <c r="G96" i="2"/>
  <c r="F96" i="2"/>
  <c r="BA95" i="2"/>
  <c r="BA102" i="2" s="1"/>
  <c r="AZ95" i="2"/>
  <c r="AZ102" i="2" s="1"/>
  <c r="AY95" i="2"/>
  <c r="AY102" i="2" s="1"/>
  <c r="AX95" i="2"/>
  <c r="AX102" i="2" s="1"/>
  <c r="AW95" i="2"/>
  <c r="AW102" i="2" s="1"/>
  <c r="AV95" i="2"/>
  <c r="AV102" i="2" s="1"/>
  <c r="AU95" i="2"/>
  <c r="AU102" i="2" s="1"/>
  <c r="AT95" i="2"/>
  <c r="AT102" i="2" s="1"/>
  <c r="AS95" i="2"/>
  <c r="AS102" i="2" s="1"/>
  <c r="AR95" i="2"/>
  <c r="AR102" i="2" s="1"/>
  <c r="AQ95" i="2"/>
  <c r="AQ102" i="2" s="1"/>
  <c r="AP95" i="2"/>
  <c r="AP102" i="2" s="1"/>
  <c r="AO95" i="2"/>
  <c r="AO102" i="2" s="1"/>
  <c r="AN95" i="2"/>
  <c r="AN102" i="2" s="1"/>
  <c r="AM95" i="2"/>
  <c r="AM102" i="2" s="1"/>
  <c r="AL95" i="2"/>
  <c r="AL102" i="2" s="1"/>
  <c r="AK95" i="2"/>
  <c r="AK102" i="2" s="1"/>
  <c r="AJ95" i="2"/>
  <c r="AJ102" i="2" s="1"/>
  <c r="AI95" i="2"/>
  <c r="AI102" i="2" s="1"/>
  <c r="AH95" i="2"/>
  <c r="AH102" i="2" s="1"/>
  <c r="AG95" i="2"/>
  <c r="AG102" i="2" s="1"/>
  <c r="AF95" i="2"/>
  <c r="AF102" i="2" s="1"/>
  <c r="AE95" i="2"/>
  <c r="AE102" i="2" s="1"/>
  <c r="AD95" i="2"/>
  <c r="AD102" i="2" s="1"/>
  <c r="AC95" i="2"/>
  <c r="AC102" i="2" s="1"/>
  <c r="AB95" i="2"/>
  <c r="AB102" i="2" s="1"/>
  <c r="AA95" i="2"/>
  <c r="AA102" i="2" s="1"/>
  <c r="Z95" i="2"/>
  <c r="Z102" i="2" s="1"/>
  <c r="Y95" i="2"/>
  <c r="Y102" i="2" s="1"/>
  <c r="X95" i="2"/>
  <c r="X102" i="2" s="1"/>
  <c r="W95" i="2"/>
  <c r="W102" i="2" s="1"/>
  <c r="V95" i="2"/>
  <c r="V102" i="2" s="1"/>
  <c r="U95" i="2"/>
  <c r="U102" i="2" s="1"/>
  <c r="T95" i="2"/>
  <c r="T102" i="2" s="1"/>
  <c r="S95" i="2"/>
  <c r="S102" i="2" s="1"/>
  <c r="R95" i="2"/>
  <c r="R102" i="2" s="1"/>
  <c r="Q95" i="2"/>
  <c r="Q102" i="2" s="1"/>
  <c r="P95" i="2"/>
  <c r="P102" i="2" s="1"/>
  <c r="O95" i="2"/>
  <c r="O102" i="2" s="1"/>
  <c r="N95" i="2"/>
  <c r="N102" i="2" s="1"/>
  <c r="M95" i="2"/>
  <c r="M102" i="2" s="1"/>
  <c r="L95" i="2"/>
  <c r="L102" i="2" s="1"/>
  <c r="K95" i="2"/>
  <c r="K102" i="2" s="1"/>
  <c r="J95" i="2"/>
  <c r="D95" i="2" s="1"/>
  <c r="I95" i="2"/>
  <c r="I102" i="2" s="1"/>
  <c r="G95" i="2"/>
  <c r="G102" i="2" s="1"/>
  <c r="F95" i="2"/>
  <c r="F102" i="2" s="1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D94" i="2" s="1"/>
  <c r="I94" i="2"/>
  <c r="G94" i="2"/>
  <c r="F94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D93" i="2" s="1"/>
  <c r="I93" i="2"/>
  <c r="G93" i="2"/>
  <c r="F93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D92" i="2" s="1"/>
  <c r="I92" i="2"/>
  <c r="G92" i="2"/>
  <c r="F92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D91" i="2" s="1"/>
  <c r="I91" i="2"/>
  <c r="G91" i="2"/>
  <c r="F91" i="2"/>
  <c r="AW74" i="2"/>
  <c r="AS74" i="2"/>
  <c r="AR74" i="2"/>
  <c r="AP74" i="2"/>
  <c r="AO74" i="2"/>
  <c r="AN74" i="2"/>
  <c r="AK74" i="2"/>
  <c r="AJ74" i="2"/>
  <c r="AE74" i="2"/>
  <c r="AA74" i="2"/>
  <c r="W74" i="2"/>
  <c r="R74" i="2"/>
  <c r="N74" i="2"/>
  <c r="J74" i="2"/>
  <c r="I74" i="2"/>
  <c r="F74" i="2"/>
  <c r="E74" i="2"/>
  <c r="AX5" i="2"/>
  <c r="AX74" i="2" s="1"/>
  <c r="AS5" i="2"/>
  <c r="AT5" i="2" s="1"/>
  <c r="AP5" i="2"/>
  <c r="AQ5" i="2" s="1"/>
  <c r="AQ74" i="2" s="1"/>
  <c r="AO5" i="2"/>
  <c r="AL5" i="2"/>
  <c r="AM5" i="2" s="1"/>
  <c r="AM74" i="2" s="1"/>
  <c r="AK5" i="2"/>
  <c r="AF5" i="2"/>
  <c r="AG5" i="2" s="1"/>
  <c r="AB5" i="2"/>
  <c r="AB74" i="2" s="1"/>
  <c r="X5" i="2"/>
  <c r="X74" i="2" s="1"/>
  <c r="S5" i="2"/>
  <c r="S74" i="2" s="1"/>
  <c r="O5" i="2"/>
  <c r="P5" i="2" s="1"/>
  <c r="K5" i="2"/>
  <c r="L5" i="2" s="1"/>
  <c r="J5" i="2"/>
  <c r="G5" i="2"/>
  <c r="G74" i="2" s="1"/>
  <c r="F5" i="2"/>
  <c r="L5" i="3" l="1"/>
  <c r="K74" i="3"/>
  <c r="AQ5" i="3"/>
  <c r="AQ74" i="3" s="1"/>
  <c r="AP74" i="3"/>
  <c r="T5" i="3"/>
  <c r="AY5" i="3"/>
  <c r="AV5" i="3"/>
  <c r="AV74" i="3" s="1"/>
  <c r="AC5" i="3"/>
  <c r="G5" i="3"/>
  <c r="Q5" i="3"/>
  <c r="Q74" i="3" s="1"/>
  <c r="AL5" i="3"/>
  <c r="D95" i="3"/>
  <c r="D102" i="3" s="1"/>
  <c r="M5" i="2"/>
  <c r="M74" i="2" s="1"/>
  <c r="L74" i="2"/>
  <c r="AT74" i="2"/>
  <c r="AU5" i="2"/>
  <c r="Q5" i="2"/>
  <c r="Q74" i="2" s="1"/>
  <c r="P74" i="2"/>
  <c r="D102" i="2"/>
  <c r="AG74" i="2"/>
  <c r="AH5" i="2"/>
  <c r="H5" i="2"/>
  <c r="H74" i="2" s="1"/>
  <c r="AC5" i="2"/>
  <c r="AL74" i="2"/>
  <c r="Y5" i="2"/>
  <c r="O74" i="2"/>
  <c r="AF74" i="2"/>
  <c r="T5" i="2"/>
  <c r="AY5" i="2"/>
  <c r="K74" i="2"/>
  <c r="J102" i="2"/>
  <c r="BF112" i="1"/>
  <c r="BE112" i="1"/>
  <c r="BC112" i="1"/>
  <c r="BB112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G110" i="1"/>
  <c r="F110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G109" i="1"/>
  <c r="F109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G108" i="1"/>
  <c r="F108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G107" i="1"/>
  <c r="F107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G106" i="1"/>
  <c r="F106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G105" i="1"/>
  <c r="F105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G104" i="1"/>
  <c r="F104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G103" i="1"/>
  <c r="F103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G101" i="1"/>
  <c r="F101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G100" i="1"/>
  <c r="F100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G99" i="1"/>
  <c r="F99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G98" i="1"/>
  <c r="F98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G97" i="1"/>
  <c r="F97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G96" i="1"/>
  <c r="F96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G95" i="1"/>
  <c r="F95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G94" i="1"/>
  <c r="F94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G93" i="1"/>
  <c r="F93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G92" i="1"/>
  <c r="F92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G91" i="1"/>
  <c r="F91" i="1"/>
  <c r="AW74" i="1"/>
  <c r="AR74" i="1"/>
  <c r="AN74" i="1"/>
  <c r="AJ74" i="1"/>
  <c r="AE74" i="1"/>
  <c r="AA74" i="1"/>
  <c r="W74" i="1"/>
  <c r="R74" i="1"/>
  <c r="N74" i="1"/>
  <c r="I74" i="1"/>
  <c r="E74" i="1"/>
  <c r="AX5" i="1"/>
  <c r="AX74" i="1" s="1"/>
  <c r="AS5" i="1"/>
  <c r="AT5" i="1" s="1"/>
  <c r="AT74" i="1" s="1"/>
  <c r="AO5" i="1"/>
  <c r="AO74" i="1" s="1"/>
  <c r="AK5" i="1"/>
  <c r="AL5" i="1" s="1"/>
  <c r="AF5" i="1"/>
  <c r="AG5" i="1" s="1"/>
  <c r="AB5" i="1"/>
  <c r="AC5" i="1" s="1"/>
  <c r="X5" i="1"/>
  <c r="X74" i="1" s="1"/>
  <c r="S5" i="1"/>
  <c r="T5" i="1" s="1"/>
  <c r="U5" i="1" s="1"/>
  <c r="O5" i="1"/>
  <c r="P5" i="1" s="1"/>
  <c r="J5" i="1"/>
  <c r="J74" i="1" s="1"/>
  <c r="F5" i="1"/>
  <c r="F74" i="1" s="1"/>
  <c r="AC74" i="3" l="1"/>
  <c r="AD5" i="3"/>
  <c r="AD74" i="3" s="1"/>
  <c r="AZ5" i="3"/>
  <c r="AZ74" i="3" s="1"/>
  <c r="AY74" i="3"/>
  <c r="T74" i="3"/>
  <c r="U5" i="3"/>
  <c r="AL74" i="3"/>
  <c r="AM5" i="3"/>
  <c r="AM74" i="3" s="1"/>
  <c r="G74" i="3"/>
  <c r="H5" i="3"/>
  <c r="H74" i="3" s="1"/>
  <c r="M5" i="3"/>
  <c r="M74" i="3" s="1"/>
  <c r="L74" i="3"/>
  <c r="T74" i="2"/>
  <c r="U5" i="2"/>
  <c r="AV5" i="2"/>
  <c r="AV74" i="2" s="1"/>
  <c r="AU74" i="2"/>
  <c r="Y74" i="2"/>
  <c r="Z5" i="2"/>
  <c r="Z74" i="2" s="1"/>
  <c r="AC74" i="2"/>
  <c r="AD5" i="2"/>
  <c r="AD74" i="2" s="1"/>
  <c r="AZ5" i="2"/>
  <c r="AZ74" i="2" s="1"/>
  <c r="AY74" i="2"/>
  <c r="AI5" i="2"/>
  <c r="AI74" i="2" s="1"/>
  <c r="AH74" i="2"/>
  <c r="AF112" i="1"/>
  <c r="I112" i="1"/>
  <c r="J112" i="1"/>
  <c r="R112" i="1"/>
  <c r="Z112" i="1"/>
  <c r="AH112" i="1"/>
  <c r="AI112" i="1"/>
  <c r="AC102" i="1"/>
  <c r="BA102" i="1"/>
  <c r="L112" i="1"/>
  <c r="AJ112" i="1"/>
  <c r="M112" i="1"/>
  <c r="U112" i="1"/>
  <c r="AK112" i="1"/>
  <c r="AS112" i="1"/>
  <c r="K112" i="1"/>
  <c r="AA112" i="1"/>
  <c r="S112" i="1"/>
  <c r="F102" i="1"/>
  <c r="AQ102" i="1"/>
  <c r="AB102" i="1"/>
  <c r="AZ102" i="1"/>
  <c r="V112" i="1"/>
  <c r="AE102" i="1"/>
  <c r="N112" i="1"/>
  <c r="P102" i="1"/>
  <c r="AE112" i="1"/>
  <c r="AM112" i="1"/>
  <c r="AU112" i="1"/>
  <c r="AL112" i="1"/>
  <c r="O74" i="1"/>
  <c r="AS74" i="1"/>
  <c r="X112" i="1"/>
  <c r="S74" i="1"/>
  <c r="AJ102" i="1"/>
  <c r="AV102" i="1"/>
  <c r="AQ112" i="1"/>
  <c r="Y102" i="1"/>
  <c r="AK102" i="1"/>
  <c r="AW102" i="1"/>
  <c r="G112" i="1"/>
  <c r="T112" i="1"/>
  <c r="AR112" i="1"/>
  <c r="AP5" i="1"/>
  <c r="AQ5" i="1" s="1"/>
  <c r="AQ74" i="1" s="1"/>
  <c r="N102" i="1"/>
  <c r="Z102" i="1"/>
  <c r="AL102" i="1"/>
  <c r="AX102" i="1"/>
  <c r="AZ112" i="1"/>
  <c r="K5" i="1"/>
  <c r="L5" i="1" s="1"/>
  <c r="L74" i="1" s="1"/>
  <c r="AB74" i="1"/>
  <c r="O102" i="1"/>
  <c r="AA102" i="1"/>
  <c r="AM102" i="1"/>
  <c r="AY102" i="1"/>
  <c r="AN112" i="1"/>
  <c r="AF74" i="1"/>
  <c r="AY5" i="1"/>
  <c r="AY74" i="1" s="1"/>
  <c r="AD102" i="1"/>
  <c r="AP102" i="1"/>
  <c r="G102" i="1"/>
  <c r="AF102" i="1"/>
  <c r="AR102" i="1"/>
  <c r="Y5" i="1"/>
  <c r="AG102" i="1"/>
  <c r="AH102" i="1"/>
  <c r="AT102" i="1"/>
  <c r="Q112" i="1"/>
  <c r="AC112" i="1"/>
  <c r="BA112" i="1"/>
  <c r="AS102" i="1"/>
  <c r="AB112" i="1"/>
  <c r="AI102" i="1"/>
  <c r="AU102" i="1"/>
  <c r="AD112" i="1"/>
  <c r="AP112" i="1"/>
  <c r="AO102" i="1"/>
  <c r="AO112" i="1"/>
  <c r="AN102" i="1"/>
  <c r="W112" i="1"/>
  <c r="D98" i="1"/>
  <c r="D92" i="1"/>
  <c r="D99" i="1"/>
  <c r="Q102" i="1"/>
  <c r="T102" i="1"/>
  <c r="O112" i="1"/>
  <c r="I102" i="1"/>
  <c r="U102" i="1"/>
  <c r="P112" i="1"/>
  <c r="D96" i="1"/>
  <c r="S102" i="1"/>
  <c r="J102" i="1"/>
  <c r="V102" i="1"/>
  <c r="D105" i="1"/>
  <c r="D93" i="1"/>
  <c r="K102" i="1"/>
  <c r="D104" i="1"/>
  <c r="L102" i="1"/>
  <c r="X102" i="1"/>
  <c r="D103" i="1"/>
  <c r="R102" i="1"/>
  <c r="M102" i="1"/>
  <c r="D101" i="1"/>
  <c r="D97" i="1"/>
  <c r="D110" i="1"/>
  <c r="D109" i="1"/>
  <c r="D108" i="1"/>
  <c r="D94" i="1"/>
  <c r="D107" i="1"/>
  <c r="D106" i="1"/>
  <c r="D91" i="1"/>
  <c r="W102" i="1"/>
  <c r="D100" i="1"/>
  <c r="U74" i="1"/>
  <c r="V5" i="1"/>
  <c r="V74" i="1" s="1"/>
  <c r="Q5" i="1"/>
  <c r="Q74" i="1" s="1"/>
  <c r="P74" i="1"/>
  <c r="AC74" i="1"/>
  <c r="AD5" i="1"/>
  <c r="AD74" i="1" s="1"/>
  <c r="AH5" i="1"/>
  <c r="AG74" i="1"/>
  <c r="AM5" i="1"/>
  <c r="AM74" i="1" s="1"/>
  <c r="AL74" i="1"/>
  <c r="AU5" i="1"/>
  <c r="AK74" i="1"/>
  <c r="T74" i="1"/>
  <c r="G5" i="1"/>
  <c r="D95" i="1"/>
  <c r="U74" i="3" l="1"/>
  <c r="V5" i="3"/>
  <c r="V74" i="3" s="1"/>
  <c r="U74" i="2"/>
  <c r="V5" i="2"/>
  <c r="V74" i="2" s="1"/>
  <c r="AZ5" i="1"/>
  <c r="AZ74" i="1" s="1"/>
  <c r="AP74" i="1"/>
  <c r="K74" i="1"/>
  <c r="M5" i="1"/>
  <c r="M74" i="1" s="1"/>
  <c r="Y74" i="1"/>
  <c r="Z5" i="1"/>
  <c r="Z74" i="1" s="1"/>
  <c r="D102" i="1"/>
  <c r="AV5" i="1"/>
  <c r="AV74" i="1" s="1"/>
  <c r="AU74" i="1"/>
  <c r="G74" i="1"/>
  <c r="H5" i="1"/>
  <c r="H74" i="1" s="1"/>
  <c r="AI5" i="1"/>
  <c r="AI74" i="1" s="1"/>
  <c r="AH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Christian</author>
    <author>LBIF_Paul</author>
  </authors>
  <commentList>
    <comment ref="C4" authorId="0" shapeId="0" xr:uid="{7214C632-5DB3-415C-B603-8D5227003798}">
      <text>
        <r>
          <rPr>
            <b/>
            <sz val="8"/>
            <color indexed="81"/>
            <rFont val="Tahoma"/>
            <family val="2"/>
          </rPr>
          <t xml:space="preserve">FETES
25/10 ET 01/11 
NOEL 20/12 AU 03/01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" authorId="1" shapeId="0" xr:uid="{048AECCF-D4DC-44C8-8DE5-EAC93F584B52}">
      <text>
        <r>
          <rPr>
            <b/>
            <sz val="10"/>
            <color indexed="10"/>
            <rFont val="Times New Roman"/>
            <family val="1"/>
          </rPr>
          <t>GC  300 Pts   / 200 Pts
10,00 à 29,99</t>
        </r>
      </text>
    </comment>
    <comment ref="C8" authorId="1" shapeId="0" xr:uid="{83EFE4BA-2A4F-42E0-BA5C-4583EBB4033F}">
      <text>
        <r>
          <rPr>
            <b/>
            <sz val="10"/>
            <color indexed="10"/>
            <rFont val="Times New Roman"/>
            <family val="1"/>
          </rPr>
          <t>3,10 GC  
300 Pts   20 Rep
10,00 et +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1" shapeId="0" xr:uid="{205CA9F6-7221-4B8F-9998-5870F57FDEBD}">
      <text>
        <r>
          <rPr>
            <b/>
            <sz val="10"/>
            <color indexed="10"/>
            <rFont val="Times New Roman"/>
            <family val="1"/>
          </rPr>
          <t>GC   200 Pts / 150 Pts 
2,80 :  6,00 à 12,49
2,60 :  7,50 à  15,61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 shapeId="0" xr:uid="{564D0260-7CF4-4396-9A17-11C99CF60A60}">
      <text>
        <r>
          <rPr>
            <b/>
            <sz val="10"/>
            <color indexed="10"/>
            <rFont val="Times New Roman"/>
            <family val="1"/>
          </rPr>
          <t xml:space="preserve">PC   150 Pts / 120 Pts
2,80 :  4,00 à 5,99 
2,60 :  5,00 à 7,49 
</t>
        </r>
      </text>
    </comment>
    <comment ref="C11" authorId="1" shapeId="0" xr:uid="{44541659-775D-4C74-A45F-62533CA0B4DC}">
      <text>
        <r>
          <rPr>
            <b/>
            <sz val="10"/>
            <color indexed="10"/>
            <rFont val="Times New Roman"/>
            <family val="1"/>
          </rPr>
          <t xml:space="preserve">PC   100 Pts / 80 Pts
2,80 :  2,30 à 3,99 
2,60 :  2,87 à 4,99 </t>
        </r>
      </text>
    </comment>
    <comment ref="C12" authorId="1" shapeId="0" xr:uid="{1F57FBFB-7BCB-401E-B7FE-689854911011}">
      <text>
        <r>
          <rPr>
            <b/>
            <sz val="10"/>
            <color indexed="10"/>
            <rFont val="Times New Roman"/>
            <family val="1"/>
          </rPr>
          <t>PC  70 Pts / 60 Pts
2,80 :  1,20  à  2,29 
2,60 :  1,50  à  2,86</t>
        </r>
      </text>
    </comment>
    <comment ref="C16" authorId="1" shapeId="0" xr:uid="{15576F32-7404-4A28-BED0-6B86BD7582F6}">
      <text>
        <r>
          <rPr>
            <b/>
            <sz val="10"/>
            <color indexed="10"/>
            <rFont val="Times New Roman"/>
            <family val="1"/>
          </rPr>
          <t xml:space="preserve">GC  20 Repr.
200 Pts / 150 Pts 
2,80 : 4,00 et + 
2,60 : 5,00 et + 
</t>
        </r>
      </text>
    </comment>
    <comment ref="C17" authorId="0" shapeId="0" xr:uid="{E79D06F9-993B-4D11-9B8A-24133871FDA5}">
      <text>
        <r>
          <rPr>
            <b/>
            <sz val="10"/>
            <color indexed="10"/>
            <rFont val="Times New Roman"/>
            <family val="1"/>
          </rPr>
          <t>PC  50 Pts 40 repr.
2,80 : 0,00 à 1,59
2,60 : 0,00 à 2,00</t>
        </r>
      </text>
    </comment>
    <comment ref="C18" authorId="1" shapeId="0" xr:uid="{55A077EF-68C4-40FB-8ED5-3A4DE4EF6F46}">
      <text>
        <r>
          <rPr>
            <b/>
            <sz val="10"/>
            <color indexed="10"/>
            <rFont val="Times New Roman"/>
            <family val="1"/>
          </rPr>
          <t>PC  120 Pts  40 Repr.
2,80 : 1,60 et +
2,60 : 2,00 et +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 shapeId="0" xr:uid="{27D17380-2A21-4259-85A8-50A9865B9384}">
      <text>
        <r>
          <rPr>
            <b/>
            <sz val="11"/>
            <color indexed="10"/>
            <rFont val="Times New Roman"/>
            <family val="1"/>
          </rPr>
          <t xml:space="preserve">PC  60 Pts 40 Repr.
2,80  0,00 à  1,59
2,60  0,00 à  1,99
</t>
        </r>
      </text>
    </comment>
    <comment ref="C22" authorId="1" shapeId="0" xr:uid="{80B7FDD9-7679-4229-8B74-7BF355CAB866}">
      <text>
        <r>
          <rPr>
            <b/>
            <sz val="10"/>
            <color indexed="10"/>
            <rFont val="Times New Roman"/>
            <family val="1"/>
          </rPr>
          <t>3,10  200Pts /150 Pts 
de 10,00 à 19,99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1" shapeId="0" xr:uid="{05F06EB6-F789-4877-AA4B-8947A354AA0F}">
      <text>
        <r>
          <rPr>
            <b/>
            <sz val="10"/>
            <color indexed="10"/>
            <rFont val="Times New Roman"/>
            <family val="1"/>
          </rPr>
          <t>3,10  120 Pts / 100 Pts 
de 5,00 à 9,99</t>
        </r>
      </text>
    </comment>
    <comment ref="C24" authorId="0" shapeId="0" xr:uid="{DC3B80BA-5A29-4A44-B1FC-6E48E17DF900}">
      <text>
        <r>
          <rPr>
            <b/>
            <sz val="10"/>
            <color indexed="10"/>
            <rFont val="Times New Roman"/>
            <family val="1"/>
          </rPr>
          <t>3,10   200 Pts 20 Repr.
 5,00 et +</t>
        </r>
      </text>
    </comment>
    <comment ref="C27" authorId="1" shapeId="0" xr:uid="{FD04F726-072C-4486-90F4-0ACEF41AAB2C}">
      <text>
        <r>
          <rPr>
            <b/>
            <sz val="9"/>
            <color indexed="10"/>
            <rFont val="Times New Roman"/>
            <family val="1"/>
          </rPr>
          <t xml:space="preserve">120 pts / 100 Pts 
2,80 : de 3,50 à 6,24 
2,60 : de 3,89 à 6,93
</t>
        </r>
      </text>
    </comment>
    <comment ref="C29" authorId="1" shapeId="0" xr:uid="{48C20F06-0AFE-4FA9-8AEF-1A37BB52CC2D}">
      <text>
        <r>
          <rPr>
            <b/>
            <sz val="10"/>
            <color indexed="10"/>
            <rFont val="Times New Roman"/>
            <family val="1"/>
          </rPr>
          <t>3, 10  : 100 pts / 80 Pts 
de 2,30 à 4,99</t>
        </r>
      </text>
    </comment>
    <comment ref="C30" authorId="1" shapeId="0" xr:uid="{2D69F645-A99D-41F4-9C65-62F7642F1973}">
      <text>
        <r>
          <rPr>
            <b/>
            <sz val="10"/>
            <color indexed="10"/>
            <rFont val="Times New Roman"/>
            <family val="1"/>
          </rPr>
          <t>80 pts / 60 Pts 
2,80 :  1,75  à  2,57
2,60 :  2,19  à  3,21</t>
        </r>
      </text>
    </comment>
    <comment ref="C31" authorId="1" shapeId="0" xr:uid="{87900AA7-0868-4D77-8BB7-29298CDA53F8}">
      <text>
        <r>
          <rPr>
            <b/>
            <sz val="10"/>
            <color indexed="10"/>
            <rFont val="Times New Roman"/>
            <family val="1"/>
          </rPr>
          <t>R1  60 Pts / 50 Pts
   2,80 : de 1,00 à 1,74
   2,60 : de  1,25 à 2,18
R2  40 Pts / 30 Pts 
    2,80 : de 0,00 à 0,99 
    2,60 : de 0,00 à 1,24</t>
        </r>
      </text>
    </comment>
    <comment ref="C33" authorId="0" shapeId="0" xr:uid="{0645B1BA-85FB-4E7C-A006-2497F95F5EC5}">
      <text>
        <r>
          <rPr>
            <b/>
            <sz val="10"/>
            <color indexed="10"/>
            <rFont val="Times New Roman"/>
            <family val="1"/>
          </rPr>
          <t xml:space="preserve">25 Pts  55 Repr.
2,80 :  moins de 0,450
2,60 :  moins de 0,500
</t>
        </r>
      </text>
    </comment>
    <comment ref="C36" authorId="1" shapeId="0" xr:uid="{03B0C5FE-D3CC-4F5A-B0F2-A09DCA8DBE79}">
      <text>
        <r>
          <rPr>
            <b/>
            <sz val="10"/>
            <color indexed="10"/>
            <rFont val="Times New Roman"/>
            <family val="1"/>
          </rPr>
          <t>3,10     35 Pts / 30 Pts 
de 0,600 et +</t>
        </r>
      </text>
    </comment>
    <comment ref="C37" authorId="1" shapeId="0" xr:uid="{9BB13721-96C2-4EAC-9A05-122D0E718DB8}">
      <text>
        <r>
          <rPr>
            <b/>
            <sz val="10"/>
            <color indexed="10"/>
            <rFont val="Times New Roman"/>
            <family val="1"/>
          </rPr>
          <t xml:space="preserve">3,10  30Pts / 25 Pts 
de 0,450 à 0,599
</t>
        </r>
      </text>
    </comment>
    <comment ref="C38" authorId="1" shapeId="0" xr:uid="{F138699D-4FDD-4821-A829-5F2AD9CDC970}">
      <text>
        <r>
          <rPr>
            <b/>
            <sz val="10"/>
            <color indexed="10"/>
            <rFont val="Times New Roman"/>
            <family val="1"/>
          </rPr>
          <t>25 Pts  60 Repr. 
/ 20 Pts 50 Repr.
2,80 :  0,360 à 0,522
2,60 :  0,396 à 0,574</t>
        </r>
      </text>
    </comment>
    <comment ref="C39" authorId="1" shapeId="0" xr:uid="{5E055066-9272-4040-934A-B09B43A20C31}">
      <text>
        <r>
          <rPr>
            <b/>
            <sz val="10"/>
            <color indexed="10"/>
            <rFont val="Times New Roman"/>
            <family val="1"/>
          </rPr>
          <t xml:space="preserve">20 Pts 60 Repr. 
/ 15 Pts 45 Repr
2,80 :  de 0,250 à 0,359 
2,60 :  
de 0,275 à 0,395 
</t>
        </r>
      </text>
    </comment>
    <comment ref="C41" authorId="1" shapeId="0" xr:uid="{6A2D644C-808E-4EB9-868B-F978E31D72BD}">
      <text>
        <r>
          <rPr>
            <b/>
            <sz val="10"/>
            <color indexed="10"/>
            <rFont val="Times New Roman"/>
            <family val="1"/>
          </rPr>
          <t xml:space="preserve">3,10 : 35 Pts 70 Repr.
De 0 ,450 et + 
</t>
        </r>
      </text>
    </comment>
    <comment ref="C42" authorId="0" shapeId="0" xr:uid="{D17877DB-5A15-4D24-BC7D-A5ABD3DDF1CC}">
      <text>
        <r>
          <rPr>
            <b/>
            <sz val="10"/>
            <color indexed="10"/>
            <rFont val="Times New Roman"/>
            <family val="1"/>
          </rPr>
          <t xml:space="preserve">25 Pts  60 Repr.
2,80 :  de 0,250 et +
2,60 :  de 0,275 et +
</t>
        </r>
      </text>
    </comment>
    <comment ref="C44" authorId="0" shapeId="0" xr:uid="{9B2A79BF-29F2-4501-B3F2-2858ECBCB1F4}">
      <text>
        <r>
          <rPr>
            <b/>
            <sz val="10"/>
            <color indexed="10"/>
            <rFont val="Times New Roman"/>
            <family val="1"/>
          </rPr>
          <t xml:space="preserve">25 Pts  60 Repr.
2,80 :  de 0,250 et +
2,60 :  de 0,275 et +
</t>
        </r>
      </text>
    </comment>
    <comment ref="C45" authorId="0" shapeId="0" xr:uid="{82330BD6-0A6C-43C8-B210-EB9B44B52B2B}">
      <text>
        <r>
          <rPr>
            <b/>
            <sz val="10"/>
            <color indexed="10"/>
            <rFont val="Times New Roman"/>
            <family val="1"/>
          </rPr>
          <t xml:space="preserve">25 Pts  55 Repr.
2,80 :  moins de 0,450
2,60 :  moins de 0,500
</t>
        </r>
      </text>
    </comment>
    <comment ref="C57" authorId="2" shapeId="0" xr:uid="{2E3FED83-11D2-4604-BF54-BAA4114532DB}">
      <text>
        <r>
          <rPr>
            <b/>
            <sz val="9"/>
            <color indexed="10"/>
            <rFont val="Tahoma"/>
            <family val="2"/>
          </rPr>
          <t>INDICE : SANS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58" authorId="2" shapeId="0" xr:uid="{D51E2ADB-BF62-471C-B3DF-34EF24140C1A}">
      <text>
        <r>
          <rPr>
            <b/>
            <sz val="9"/>
            <color indexed="10"/>
            <rFont val="Tahoma"/>
            <family val="2"/>
          </rPr>
          <t>INDICE : 1001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59" authorId="2" shapeId="0" xr:uid="{84F9F286-5473-48F2-8907-8D54B0C61D2D}">
      <text>
        <r>
          <rPr>
            <b/>
            <sz val="9"/>
            <color indexed="10"/>
            <rFont val="Tahoma"/>
            <family val="2"/>
          </rPr>
          <t>INDICE : 701</t>
        </r>
      </text>
    </comment>
    <comment ref="C60" authorId="2" shapeId="0" xr:uid="{07CECC98-0E6B-48A2-B9EE-CBF4B1BA3768}">
      <text>
        <r>
          <rPr>
            <b/>
            <sz val="9"/>
            <color indexed="10"/>
            <rFont val="Tahoma"/>
            <family val="2"/>
          </rPr>
          <t>INDICE : 534</t>
        </r>
      </text>
    </comment>
    <comment ref="C61" authorId="2" shapeId="0" xr:uid="{08DC61A5-CD02-40D8-ABBB-5B04DC995B99}">
      <text>
        <r>
          <rPr>
            <b/>
            <sz val="9"/>
            <color indexed="10"/>
            <rFont val="Tahoma"/>
            <family val="2"/>
          </rPr>
          <t>INDICE : 267</t>
        </r>
      </text>
    </comment>
    <comment ref="C66" authorId="2" shapeId="0" xr:uid="{12FF9BCA-087D-48F6-9082-813E7AAEC294}">
      <text>
        <r>
          <rPr>
            <b/>
            <sz val="9"/>
            <color indexed="10"/>
            <rFont val="Tahoma"/>
            <family val="2"/>
          </rPr>
          <t>INDICE : SANS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67" authorId="2" shapeId="0" xr:uid="{53A1930C-8711-4270-A6E7-A19920ACB71A}">
      <text>
        <r>
          <rPr>
            <b/>
            <sz val="9"/>
            <color indexed="10"/>
            <rFont val="Tahoma"/>
            <family val="2"/>
          </rPr>
          <t>INDICE : SANS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68" authorId="2" shapeId="0" xr:uid="{683A0509-438E-4812-8779-FCDF899B1003}">
      <text>
        <r>
          <rPr>
            <b/>
            <sz val="9"/>
            <color indexed="10"/>
            <rFont val="Tahoma"/>
            <family val="2"/>
          </rPr>
          <t>INDICE : SANS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69" authorId="2" shapeId="0" xr:uid="{E68B48CB-8CDD-4287-9702-C5D78B9FDDEC}">
      <text>
        <r>
          <rPr>
            <b/>
            <sz val="9"/>
            <color indexed="10"/>
            <rFont val="Tahoma"/>
            <family val="2"/>
          </rPr>
          <t>INDICE : 700</t>
        </r>
      </text>
    </comment>
    <comment ref="C70" authorId="2" shapeId="0" xr:uid="{359626A8-B2C4-4DAE-85C5-68B59DE580D2}">
      <text>
        <r>
          <rPr>
            <b/>
            <sz val="9"/>
            <color indexed="10"/>
            <rFont val="Tahoma"/>
            <family val="2"/>
          </rPr>
          <t>INDICE : 500</t>
        </r>
      </text>
    </comment>
    <comment ref="C71" authorId="2" shapeId="0" xr:uid="{EA264540-6F5C-4A71-B051-91C5CC9C6E0B}">
      <text>
        <r>
          <rPr>
            <b/>
            <sz val="9"/>
            <color indexed="10"/>
            <rFont val="Tahoma"/>
            <family val="2"/>
          </rPr>
          <t xml:space="preserve">INDICE : 300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Christian</author>
    <author>LBIF_Paul</author>
  </authors>
  <commentList>
    <comment ref="C4" authorId="0" shapeId="0" xr:uid="{8069CEDA-9421-48AA-8239-6588A7BB3915}">
      <text>
        <r>
          <rPr>
            <b/>
            <sz val="8"/>
            <color indexed="81"/>
            <rFont val="Tahoma"/>
            <family val="2"/>
          </rPr>
          <t xml:space="preserve">FETES
25/10 ET 01/11 
NOEL 20/12 AU 03/01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" authorId="1" shapeId="0" xr:uid="{D6A1C926-55EE-4420-8C96-6BFA75608ED3}">
      <text>
        <r>
          <rPr>
            <b/>
            <sz val="10"/>
            <color indexed="10"/>
            <rFont val="Times New Roman"/>
            <family val="1"/>
          </rPr>
          <t>GC  300 Pts   / 200 Pts
10,00 à 29,99</t>
        </r>
      </text>
    </comment>
    <comment ref="C8" authorId="1" shapeId="0" xr:uid="{BD5CAD9C-E6C7-4120-8451-51EDE34E9EC7}">
      <text>
        <r>
          <rPr>
            <b/>
            <sz val="10"/>
            <color indexed="10"/>
            <rFont val="Times New Roman"/>
            <family val="1"/>
          </rPr>
          <t>3,10 GC  
300 Pts   20 Rep
10,00 et +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1" shapeId="0" xr:uid="{7EBEA759-D321-48FE-94E5-599E35D1DD2C}">
      <text>
        <r>
          <rPr>
            <b/>
            <sz val="10"/>
            <color indexed="10"/>
            <rFont val="Times New Roman"/>
            <family val="1"/>
          </rPr>
          <t>GC   200 Pts / 150 Pts 
2,80 :  6,00 à 12,49
2,60 :  7,50 à  15,61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 shapeId="0" xr:uid="{235E9D7F-5FDB-414F-A901-A228CB53975D}">
      <text>
        <r>
          <rPr>
            <b/>
            <sz val="10"/>
            <color indexed="10"/>
            <rFont val="Times New Roman"/>
            <family val="1"/>
          </rPr>
          <t xml:space="preserve">PC   150 Pts / 120 Pts
2,80 :  4,00 à 5,99 
2,60 :  5,00 à 7,49 
</t>
        </r>
      </text>
    </comment>
    <comment ref="C11" authorId="1" shapeId="0" xr:uid="{46CB6678-0881-47C7-894C-1E7B15FEE6FB}">
      <text>
        <r>
          <rPr>
            <b/>
            <sz val="10"/>
            <color indexed="10"/>
            <rFont val="Times New Roman"/>
            <family val="1"/>
          </rPr>
          <t xml:space="preserve">PC   100 Pts / 80 Pts
2,80 :  2,30 à 3,99 
2,60 :  2,87 à 4,99 </t>
        </r>
      </text>
    </comment>
    <comment ref="C12" authorId="1" shapeId="0" xr:uid="{5D6A7C33-E17C-40EA-BF34-04F3EF7D46AD}">
      <text>
        <r>
          <rPr>
            <b/>
            <sz val="10"/>
            <color indexed="10"/>
            <rFont val="Times New Roman"/>
            <family val="1"/>
          </rPr>
          <t>PC  70 Pts / 60 Pts
2,80 :  1,20  à  2,29 
2,60 :  1,50  à  2,86</t>
        </r>
      </text>
    </comment>
    <comment ref="C16" authorId="1" shapeId="0" xr:uid="{1CDA6E22-2C57-479A-9CAF-18FA2B04A53E}">
      <text>
        <r>
          <rPr>
            <b/>
            <sz val="10"/>
            <color indexed="10"/>
            <rFont val="Times New Roman"/>
            <family val="1"/>
          </rPr>
          <t xml:space="preserve">GC  20 Repr.
200 Pts / 150 Pts 
2,80 : 4,00 et + 
2,60 : 5,00 et + 
</t>
        </r>
      </text>
    </comment>
    <comment ref="C17" authorId="0" shapeId="0" xr:uid="{D8CB4679-440A-4916-AA97-63E294CBF16C}">
      <text>
        <r>
          <rPr>
            <b/>
            <sz val="10"/>
            <color indexed="10"/>
            <rFont val="Times New Roman"/>
            <family val="1"/>
          </rPr>
          <t>PC  50 Pts 40 repr.
2,80 : 0,00 à 1,59
2,60 : 0,00 à 2,00</t>
        </r>
      </text>
    </comment>
    <comment ref="C18" authorId="1" shapeId="0" xr:uid="{6E7AD5BF-C012-43AB-9D93-42EA94A383A3}">
      <text>
        <r>
          <rPr>
            <b/>
            <sz val="10"/>
            <color indexed="10"/>
            <rFont val="Times New Roman"/>
            <family val="1"/>
          </rPr>
          <t>PC  120 Pts  40 Repr.
2,80 : 1,60 et +
2,60 : 2,00 et +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 shapeId="0" xr:uid="{BC60B89A-C375-43EB-96CC-78E24F0E7A1B}">
      <text>
        <r>
          <rPr>
            <b/>
            <sz val="11"/>
            <color indexed="10"/>
            <rFont val="Times New Roman"/>
            <family val="1"/>
          </rPr>
          <t xml:space="preserve">PC  60 Pts 40 Repr.
2,80  0,00 à  1,59
2,60  0,00 à  1,99
</t>
        </r>
      </text>
    </comment>
    <comment ref="C22" authorId="1" shapeId="0" xr:uid="{C380E000-C2B0-4A72-9F5D-10F2C7505E0F}">
      <text>
        <r>
          <rPr>
            <b/>
            <sz val="10"/>
            <color indexed="10"/>
            <rFont val="Times New Roman"/>
            <family val="1"/>
          </rPr>
          <t>3,10  200Pts /150 Pts 
de 10,00 à 19,99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1" shapeId="0" xr:uid="{0D2CA425-C450-42AA-AD06-2CBCDC184DE6}">
      <text>
        <r>
          <rPr>
            <b/>
            <sz val="10"/>
            <color indexed="10"/>
            <rFont val="Times New Roman"/>
            <family val="1"/>
          </rPr>
          <t>3,10  120 Pts / 100 Pts 
de 5,00 à 9,99</t>
        </r>
      </text>
    </comment>
    <comment ref="C24" authorId="0" shapeId="0" xr:uid="{7AC0CFD5-772B-493D-BF30-AA78EAC75227}">
      <text>
        <r>
          <rPr>
            <b/>
            <sz val="10"/>
            <color indexed="10"/>
            <rFont val="Times New Roman"/>
            <family val="1"/>
          </rPr>
          <t>3,10   200 Pts 20 Repr.
 5,00 et +</t>
        </r>
      </text>
    </comment>
    <comment ref="C27" authorId="1" shapeId="0" xr:uid="{3317331D-67EB-435D-92C1-BFC7DE0BAE36}">
      <text>
        <r>
          <rPr>
            <b/>
            <sz val="9"/>
            <color indexed="10"/>
            <rFont val="Times New Roman"/>
            <family val="1"/>
          </rPr>
          <t xml:space="preserve">120 pts / 100 Pts 
2,80 : de 3,50 à 6,24 
2,60 : de 3,89 à 6,93
</t>
        </r>
      </text>
    </comment>
    <comment ref="C29" authorId="1" shapeId="0" xr:uid="{6E8779DF-F2C9-40B5-B4D0-EC870CF69BC6}">
      <text>
        <r>
          <rPr>
            <b/>
            <sz val="10"/>
            <color indexed="10"/>
            <rFont val="Times New Roman"/>
            <family val="1"/>
          </rPr>
          <t>3, 10  : 100 pts / 80 Pts 
de 2,30 à 4,99</t>
        </r>
      </text>
    </comment>
    <comment ref="C30" authorId="1" shapeId="0" xr:uid="{BD95EBF1-E924-4D01-A719-8F3AB98F4A64}">
      <text>
        <r>
          <rPr>
            <b/>
            <sz val="10"/>
            <color indexed="10"/>
            <rFont val="Times New Roman"/>
            <family val="1"/>
          </rPr>
          <t>80 pts / 60 Pts 
2,80 :  1,75  à  2,57
2,60 :  2,19  à  3,21</t>
        </r>
      </text>
    </comment>
    <comment ref="C31" authorId="1" shapeId="0" xr:uid="{FD511FF2-05F5-4568-BFBC-30FB048FB6BA}">
      <text>
        <r>
          <rPr>
            <b/>
            <sz val="10"/>
            <color indexed="10"/>
            <rFont val="Times New Roman"/>
            <family val="1"/>
          </rPr>
          <t>R1  60 Pts / 50 Pts
   2,80 : de 1,00 à 1,74
   2,60 : de  1,25 à 2,18
R2  40 Pts / 30 Pts 
    2,80 : de 0,00 à 0,99 
    2,60 : de 0,00 à 1,24</t>
        </r>
      </text>
    </comment>
    <comment ref="C33" authorId="0" shapeId="0" xr:uid="{D9C2A753-C2D9-4B88-85CA-F616C8D0AE1B}">
      <text>
        <r>
          <rPr>
            <b/>
            <sz val="10"/>
            <color indexed="10"/>
            <rFont val="Times New Roman"/>
            <family val="1"/>
          </rPr>
          <t xml:space="preserve">25 Pts  55 Repr.
2,80 :  moins de 0,450
2,60 :  moins de 0,500
</t>
        </r>
      </text>
    </comment>
    <comment ref="C36" authorId="1" shapeId="0" xr:uid="{1022542D-CBCA-4295-B0D2-635F2D93A8F9}">
      <text>
        <r>
          <rPr>
            <b/>
            <sz val="10"/>
            <color indexed="10"/>
            <rFont val="Times New Roman"/>
            <family val="1"/>
          </rPr>
          <t>3,10     35 Pts / 30 Pts 
de 0,600 et +</t>
        </r>
      </text>
    </comment>
    <comment ref="C37" authorId="1" shapeId="0" xr:uid="{6FBD798C-432C-4B75-ABA6-5A13D8E2DE7E}">
      <text>
        <r>
          <rPr>
            <b/>
            <sz val="10"/>
            <color indexed="10"/>
            <rFont val="Times New Roman"/>
            <family val="1"/>
          </rPr>
          <t xml:space="preserve">3,10  30Pts / 25 Pts 
de 0,450 à 0,599
</t>
        </r>
      </text>
    </comment>
    <comment ref="C38" authorId="1" shapeId="0" xr:uid="{8045AF7A-E479-42F7-8326-76D4075ABA6B}">
      <text>
        <r>
          <rPr>
            <b/>
            <sz val="10"/>
            <color indexed="10"/>
            <rFont val="Times New Roman"/>
            <family val="1"/>
          </rPr>
          <t>25 Pts  60 Repr. 
/ 20 Pts 50 Repr.
2,80 :  0,360 à 0,522
2,60 :  0,396 à 0,574</t>
        </r>
      </text>
    </comment>
    <comment ref="C39" authorId="1" shapeId="0" xr:uid="{60F005B7-4395-4571-9CEA-9BF7A7582EA7}">
      <text>
        <r>
          <rPr>
            <b/>
            <sz val="10"/>
            <color indexed="10"/>
            <rFont val="Times New Roman"/>
            <family val="1"/>
          </rPr>
          <t xml:space="preserve">20 Pts 60 Repr. 
/ 15 Pts 45 Repr
2,80 :  de 0,250 à 0,359 
2,60 :  
de 0,275 à 0,395 
</t>
        </r>
      </text>
    </comment>
    <comment ref="C41" authorId="1" shapeId="0" xr:uid="{325B530C-4C26-4EA1-BB4C-F3FC5FB83222}">
      <text>
        <r>
          <rPr>
            <b/>
            <sz val="10"/>
            <color indexed="10"/>
            <rFont val="Times New Roman"/>
            <family val="1"/>
          </rPr>
          <t xml:space="preserve">3,10 : 35 Pts 70 Repr.
De 0 ,450 et + 
</t>
        </r>
      </text>
    </comment>
    <comment ref="C42" authorId="0" shapeId="0" xr:uid="{17813407-E77B-4F14-A021-527036AE1593}">
      <text>
        <r>
          <rPr>
            <b/>
            <sz val="10"/>
            <color indexed="10"/>
            <rFont val="Times New Roman"/>
            <family val="1"/>
          </rPr>
          <t xml:space="preserve">25 Pts  60 Repr.
2,80 :  de 0,250 et +
2,60 :  de 0,275 et +
</t>
        </r>
      </text>
    </comment>
    <comment ref="C44" authorId="0" shapeId="0" xr:uid="{CFC69935-CFF5-424D-8206-A423F1B344C6}">
      <text>
        <r>
          <rPr>
            <b/>
            <sz val="10"/>
            <color indexed="10"/>
            <rFont val="Times New Roman"/>
            <family val="1"/>
          </rPr>
          <t xml:space="preserve">25 Pts  60 Repr.
2,80 :  de 0,250 et +
2,60 :  de 0,275 et +
</t>
        </r>
      </text>
    </comment>
    <comment ref="C45" authorId="0" shapeId="0" xr:uid="{C0644DC3-24C6-49BC-A74A-0D6BF487458B}">
      <text>
        <r>
          <rPr>
            <b/>
            <sz val="10"/>
            <color indexed="10"/>
            <rFont val="Times New Roman"/>
            <family val="1"/>
          </rPr>
          <t xml:space="preserve">25 Pts  55 Repr.
2,80 :  moins de 0,450
2,60 :  moins de 0,500
</t>
        </r>
      </text>
    </comment>
    <comment ref="C57" authorId="2" shapeId="0" xr:uid="{4C7206E5-5317-409B-93C5-C5031074C26E}">
      <text>
        <r>
          <rPr>
            <b/>
            <sz val="9"/>
            <color indexed="10"/>
            <rFont val="Tahoma"/>
            <family val="2"/>
          </rPr>
          <t>INDICE : SANS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58" authorId="2" shapeId="0" xr:uid="{F8A8C88D-87D4-41F0-AB10-E22B6ED1297A}">
      <text>
        <r>
          <rPr>
            <b/>
            <sz val="9"/>
            <color indexed="10"/>
            <rFont val="Tahoma"/>
            <family val="2"/>
          </rPr>
          <t>INDICE : 1001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59" authorId="2" shapeId="0" xr:uid="{E3282B8F-43C0-4ED8-9A17-502EFBB427CD}">
      <text>
        <r>
          <rPr>
            <b/>
            <sz val="9"/>
            <color indexed="10"/>
            <rFont val="Tahoma"/>
            <family val="2"/>
          </rPr>
          <t>INDICE : 701</t>
        </r>
      </text>
    </comment>
    <comment ref="C60" authorId="2" shapeId="0" xr:uid="{2BC14E32-76D0-44B8-9A58-93B4238A0034}">
      <text>
        <r>
          <rPr>
            <b/>
            <sz val="9"/>
            <color indexed="10"/>
            <rFont val="Tahoma"/>
            <family val="2"/>
          </rPr>
          <t>INDICE : 534</t>
        </r>
      </text>
    </comment>
    <comment ref="C61" authorId="2" shapeId="0" xr:uid="{32FC0B1D-0EC5-465E-A69C-B0AEEF1C0447}">
      <text>
        <r>
          <rPr>
            <b/>
            <sz val="9"/>
            <color indexed="10"/>
            <rFont val="Tahoma"/>
            <family val="2"/>
          </rPr>
          <t>INDICE : 267</t>
        </r>
      </text>
    </comment>
    <comment ref="C66" authorId="2" shapeId="0" xr:uid="{05BB38C1-F8E9-45B0-8DB3-60AA0E5EAFFD}">
      <text>
        <r>
          <rPr>
            <b/>
            <sz val="9"/>
            <color indexed="10"/>
            <rFont val="Tahoma"/>
            <family val="2"/>
          </rPr>
          <t>INDICE : SANS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67" authorId="2" shapeId="0" xr:uid="{F6AA2826-BA3E-4503-B285-4E54E022DB9B}">
      <text>
        <r>
          <rPr>
            <b/>
            <sz val="9"/>
            <color indexed="10"/>
            <rFont val="Tahoma"/>
            <family val="2"/>
          </rPr>
          <t>INDICE : SANS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68" authorId="2" shapeId="0" xr:uid="{D7B1D688-C359-4006-AC7F-999B59EE5211}">
      <text>
        <r>
          <rPr>
            <b/>
            <sz val="9"/>
            <color indexed="10"/>
            <rFont val="Tahoma"/>
            <family val="2"/>
          </rPr>
          <t>INDICE : SANS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69" authorId="2" shapeId="0" xr:uid="{7BB01AB0-8B21-4A70-9BC9-7E85AAE01E70}">
      <text>
        <r>
          <rPr>
            <b/>
            <sz val="9"/>
            <color indexed="10"/>
            <rFont val="Tahoma"/>
            <family val="2"/>
          </rPr>
          <t>INDICE : 700</t>
        </r>
      </text>
    </comment>
    <comment ref="C70" authorId="2" shapeId="0" xr:uid="{8E5F6C97-AA05-4071-B163-D32B737AB002}">
      <text>
        <r>
          <rPr>
            <b/>
            <sz val="9"/>
            <color indexed="10"/>
            <rFont val="Tahoma"/>
            <family val="2"/>
          </rPr>
          <t>INDICE : 500</t>
        </r>
      </text>
    </comment>
    <comment ref="C71" authorId="2" shapeId="0" xr:uid="{2D722D11-DE63-4F7B-BBC0-9AF9E3F0EB4B}">
      <text>
        <r>
          <rPr>
            <b/>
            <sz val="9"/>
            <color indexed="10"/>
            <rFont val="Tahoma"/>
            <family val="2"/>
          </rPr>
          <t xml:space="preserve">INDICE : 300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Christian</author>
    <author>LBIF_Paul</author>
  </authors>
  <commentList>
    <comment ref="C4" authorId="0" shapeId="0" xr:uid="{4F7BF1ED-246A-44E1-AC1E-700CE84F3258}">
      <text>
        <r>
          <rPr>
            <b/>
            <sz val="8"/>
            <color indexed="81"/>
            <rFont val="Tahoma"/>
            <family val="2"/>
          </rPr>
          <t xml:space="preserve">FETES
25/10 ET 01/11 
NOEL 20/12 AU 03/01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" authorId="1" shapeId="0" xr:uid="{2BEC0057-A49D-420A-A315-5FDAE5E1FC9B}">
      <text>
        <r>
          <rPr>
            <b/>
            <sz val="10"/>
            <color indexed="10"/>
            <rFont val="Times New Roman"/>
            <family val="1"/>
          </rPr>
          <t>GC  300 Pts   / 200 Pts
10,00 à 29,99</t>
        </r>
      </text>
    </comment>
    <comment ref="C8" authorId="1" shapeId="0" xr:uid="{683D3927-8A6F-4A57-9EE7-1D335F27C077}">
      <text>
        <r>
          <rPr>
            <b/>
            <sz val="10"/>
            <color indexed="10"/>
            <rFont val="Times New Roman"/>
            <family val="1"/>
          </rPr>
          <t>3,10 GC  
300 Pts   20 Rep
10,00 et +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1" shapeId="0" xr:uid="{79474019-A7A0-45A2-94B9-DCC0375E7E8A}">
      <text>
        <r>
          <rPr>
            <b/>
            <sz val="10"/>
            <color indexed="10"/>
            <rFont val="Times New Roman"/>
            <family val="1"/>
          </rPr>
          <t>GC   200 Pts / 150 Pts 
2,80 :  6,00 à 12,49
2,60 :  7,50 à  15,61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 shapeId="0" xr:uid="{A63E8677-0E0E-406F-B83E-2878381BE7D1}">
      <text>
        <r>
          <rPr>
            <b/>
            <sz val="10"/>
            <color indexed="10"/>
            <rFont val="Times New Roman"/>
            <family val="1"/>
          </rPr>
          <t xml:space="preserve">PC   150 Pts / 120 Pts
2,80 :  4,00 à 5,99 
2,60 :  5,00 à 7,49 
</t>
        </r>
      </text>
    </comment>
    <comment ref="C11" authorId="1" shapeId="0" xr:uid="{6708EAD5-1293-47FB-90FE-071D73FA0A05}">
      <text>
        <r>
          <rPr>
            <b/>
            <sz val="10"/>
            <color indexed="10"/>
            <rFont val="Times New Roman"/>
            <family val="1"/>
          </rPr>
          <t xml:space="preserve">PC   100 Pts / 80 Pts
2,80 :  2,30 à 3,99 
2,60 :  2,87 à 4,99 </t>
        </r>
      </text>
    </comment>
    <comment ref="C12" authorId="1" shapeId="0" xr:uid="{BEF3D595-9718-47D7-A390-4C97C5CE78E1}">
      <text>
        <r>
          <rPr>
            <b/>
            <sz val="10"/>
            <color indexed="10"/>
            <rFont val="Times New Roman"/>
            <family val="1"/>
          </rPr>
          <t>PC  70 Pts / 60 Pts
2,80 :  1,20  à  2,29 
2,60 :  1,50  à  2,86</t>
        </r>
      </text>
    </comment>
    <comment ref="C16" authorId="1" shapeId="0" xr:uid="{6C2CA483-4C70-4040-A5DC-58DA26B8406C}">
      <text>
        <r>
          <rPr>
            <b/>
            <sz val="10"/>
            <color indexed="10"/>
            <rFont val="Times New Roman"/>
            <family val="1"/>
          </rPr>
          <t xml:space="preserve">GC  20 Repr.
200 Pts / 150 Pts 
2,80 : 4,00 et + 
2,60 : 5,00 et + 
</t>
        </r>
      </text>
    </comment>
    <comment ref="C17" authorId="0" shapeId="0" xr:uid="{087FE7C0-5E77-4437-8E5D-6EABE1331731}">
      <text>
        <r>
          <rPr>
            <b/>
            <sz val="10"/>
            <color indexed="10"/>
            <rFont val="Times New Roman"/>
            <family val="1"/>
          </rPr>
          <t>PC  50 Pts 40 repr.
2,80 : 0,00 à 1,59
2,60 : 0,00 à 2,00</t>
        </r>
      </text>
    </comment>
    <comment ref="C18" authorId="1" shapeId="0" xr:uid="{A3D31A9A-CD05-42A4-9FB8-0D0B493C6042}">
      <text>
        <r>
          <rPr>
            <b/>
            <sz val="10"/>
            <color indexed="10"/>
            <rFont val="Times New Roman"/>
            <family val="1"/>
          </rPr>
          <t>PC  120 Pts  40 Repr.
2,80 : 1,60 et +
2,60 : 2,00 et +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 shapeId="0" xr:uid="{61E770C8-0301-4ACC-AF59-0BE0A734CFCF}">
      <text>
        <r>
          <rPr>
            <b/>
            <sz val="11"/>
            <color indexed="10"/>
            <rFont val="Times New Roman"/>
            <family val="1"/>
          </rPr>
          <t xml:space="preserve">PC  60 Pts 40 Repr.
2,80  0,00 à  1,59
2,60  0,00 à  1,99
</t>
        </r>
      </text>
    </comment>
    <comment ref="C22" authorId="1" shapeId="0" xr:uid="{685817F0-DE1E-4234-BC20-64D42FF8C2CA}">
      <text>
        <r>
          <rPr>
            <b/>
            <sz val="10"/>
            <color indexed="10"/>
            <rFont val="Times New Roman"/>
            <family val="1"/>
          </rPr>
          <t>3,10  200Pts /150 Pts 
de 10,00 à 19,99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1" shapeId="0" xr:uid="{46EE1333-6A96-4CB8-B03A-B3A31A3B97F8}">
      <text>
        <r>
          <rPr>
            <b/>
            <sz val="10"/>
            <color indexed="10"/>
            <rFont val="Times New Roman"/>
            <family val="1"/>
          </rPr>
          <t>3,10  120 Pts / 100 Pts 
de 5,00 à 9,99</t>
        </r>
      </text>
    </comment>
    <comment ref="C24" authorId="0" shapeId="0" xr:uid="{499CB036-05E0-42DD-ADB9-75DAE990DAC9}">
      <text>
        <r>
          <rPr>
            <b/>
            <sz val="10"/>
            <color indexed="10"/>
            <rFont val="Times New Roman"/>
            <family val="1"/>
          </rPr>
          <t>3,10   200 Pts 20 Repr.
 5,00 et +</t>
        </r>
      </text>
    </comment>
    <comment ref="C27" authorId="1" shapeId="0" xr:uid="{3DB800DA-316B-4303-AD6E-3A01174CD1C3}">
      <text>
        <r>
          <rPr>
            <b/>
            <sz val="9"/>
            <color indexed="10"/>
            <rFont val="Times New Roman"/>
            <family val="1"/>
          </rPr>
          <t xml:space="preserve">120 pts / 100 Pts 
2,80 : de 3,50 à 6,24 
2,60 : de 3,89 à 6,93
</t>
        </r>
      </text>
    </comment>
    <comment ref="C29" authorId="1" shapeId="0" xr:uid="{317939B6-FF61-4DB9-AFD6-FCDDE9FC79D1}">
      <text>
        <r>
          <rPr>
            <b/>
            <sz val="10"/>
            <color indexed="10"/>
            <rFont val="Times New Roman"/>
            <family val="1"/>
          </rPr>
          <t>3, 10  : 100 pts / 80 Pts 
de 2,30 à 4,99</t>
        </r>
      </text>
    </comment>
    <comment ref="C30" authorId="1" shapeId="0" xr:uid="{2935FAD6-84D0-46BF-A981-B049E778694A}">
      <text>
        <r>
          <rPr>
            <b/>
            <sz val="10"/>
            <color indexed="10"/>
            <rFont val="Times New Roman"/>
            <family val="1"/>
          </rPr>
          <t>80 pts / 60 Pts 
2,80 :  1,75  à  2,57
2,60 :  2,19  à  3,21</t>
        </r>
      </text>
    </comment>
    <comment ref="C31" authorId="1" shapeId="0" xr:uid="{57CCFB18-96C4-40F9-8EE3-64E0854D8592}">
      <text>
        <r>
          <rPr>
            <b/>
            <sz val="10"/>
            <color indexed="10"/>
            <rFont val="Times New Roman"/>
            <family val="1"/>
          </rPr>
          <t>R1  60 Pts / 50 Pts
   2,80 : de 1,00 à 1,74
   2,60 : de  1,25 à 2,18
R2  40 Pts / 30 Pts 
    2,80 : de 0,00 à 0,99 
    2,60 : de 0,00 à 1,24</t>
        </r>
      </text>
    </comment>
    <comment ref="C33" authorId="0" shapeId="0" xr:uid="{1E91C38F-B359-4967-973C-89D193242F5A}">
      <text>
        <r>
          <rPr>
            <b/>
            <sz val="10"/>
            <color indexed="10"/>
            <rFont val="Times New Roman"/>
            <family val="1"/>
          </rPr>
          <t xml:space="preserve">25 Pts  55 Repr.
2,80 :  moins de 0,450
2,60 :  moins de 0,500
</t>
        </r>
      </text>
    </comment>
    <comment ref="C36" authorId="1" shapeId="0" xr:uid="{2EEA2648-A47E-4C58-B66D-25752AC37DC6}">
      <text>
        <r>
          <rPr>
            <b/>
            <sz val="10"/>
            <color indexed="10"/>
            <rFont val="Times New Roman"/>
            <family val="1"/>
          </rPr>
          <t>3,10     35 Pts / 30 Pts 
de 0,600 et +</t>
        </r>
      </text>
    </comment>
    <comment ref="C37" authorId="1" shapeId="0" xr:uid="{9DDBEFA1-6771-4811-B901-D5CBBD0A28C6}">
      <text>
        <r>
          <rPr>
            <b/>
            <sz val="10"/>
            <color indexed="10"/>
            <rFont val="Times New Roman"/>
            <family val="1"/>
          </rPr>
          <t xml:space="preserve">3,10  30Pts / 25 Pts 
de 0,450 à 0,599
</t>
        </r>
      </text>
    </comment>
    <comment ref="C38" authorId="1" shapeId="0" xr:uid="{623C099E-5649-4458-9574-0EDE6D9EF1CA}">
      <text>
        <r>
          <rPr>
            <b/>
            <sz val="10"/>
            <color indexed="10"/>
            <rFont val="Times New Roman"/>
            <family val="1"/>
          </rPr>
          <t>25 Pts  60 Repr. 
/ 20 Pts 50 Repr.
2,80 :  0,360 à 0,522
2,60 :  0,396 à 0,574</t>
        </r>
      </text>
    </comment>
    <comment ref="C39" authorId="1" shapeId="0" xr:uid="{AD401488-B4B9-41EF-8E24-BAE2F985C6AC}">
      <text>
        <r>
          <rPr>
            <b/>
            <sz val="10"/>
            <color indexed="10"/>
            <rFont val="Times New Roman"/>
            <family val="1"/>
          </rPr>
          <t xml:space="preserve">20 Pts 60 Repr. 
/ 15 Pts 45 Repr
2,80 :  de 0,250 à 0,359 
2,60 :  
de 0,275 à 0,395 
</t>
        </r>
      </text>
    </comment>
    <comment ref="C41" authorId="1" shapeId="0" xr:uid="{B289A6C5-4234-41F0-BFA6-38469ED75B63}">
      <text>
        <r>
          <rPr>
            <b/>
            <sz val="10"/>
            <color indexed="10"/>
            <rFont val="Times New Roman"/>
            <family val="1"/>
          </rPr>
          <t xml:space="preserve">3,10 : 35 Pts 70 Repr.
De 0 ,450 et + 
</t>
        </r>
      </text>
    </comment>
    <comment ref="C42" authorId="0" shapeId="0" xr:uid="{58D7EC73-48EB-468A-A725-2B5A9842B36B}">
      <text>
        <r>
          <rPr>
            <b/>
            <sz val="10"/>
            <color indexed="10"/>
            <rFont val="Times New Roman"/>
            <family val="1"/>
          </rPr>
          <t xml:space="preserve">25 Pts  60 Repr.
2,80 :  de 0,250 et +
2,60 :  de 0,275 et +
</t>
        </r>
      </text>
    </comment>
    <comment ref="C44" authorId="0" shapeId="0" xr:uid="{D10CC4E9-7779-4CC0-8662-185CC7A3010E}">
      <text>
        <r>
          <rPr>
            <b/>
            <sz val="10"/>
            <color indexed="10"/>
            <rFont val="Times New Roman"/>
            <family val="1"/>
          </rPr>
          <t xml:space="preserve">25 Pts  60 Repr.
2,80 :  de 0,250 et +
2,60 :  de 0,275 et +
</t>
        </r>
      </text>
    </comment>
    <comment ref="C45" authorId="0" shapeId="0" xr:uid="{5DFF3E0C-1391-4D00-A136-DDD5E185386B}">
      <text>
        <r>
          <rPr>
            <b/>
            <sz val="10"/>
            <color indexed="10"/>
            <rFont val="Times New Roman"/>
            <family val="1"/>
          </rPr>
          <t xml:space="preserve">25 Pts  55 Repr.
2,80 :  moins de 0,450
2,60 :  moins de 0,500
</t>
        </r>
      </text>
    </comment>
    <comment ref="C57" authorId="2" shapeId="0" xr:uid="{C3DD4153-A03F-4272-B89E-8D5BA61CE6D5}">
      <text>
        <r>
          <rPr>
            <b/>
            <sz val="9"/>
            <color indexed="10"/>
            <rFont val="Tahoma"/>
            <family val="2"/>
          </rPr>
          <t>INDICE : SANS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58" authorId="2" shapeId="0" xr:uid="{9BB9B826-1B72-4991-A53D-5020C89C5B11}">
      <text>
        <r>
          <rPr>
            <b/>
            <sz val="9"/>
            <color indexed="10"/>
            <rFont val="Tahoma"/>
            <family val="2"/>
          </rPr>
          <t>INDICE : 1001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59" authorId="2" shapeId="0" xr:uid="{460CA10D-49C3-42D1-A83C-9DCB3FB4579E}">
      <text>
        <r>
          <rPr>
            <b/>
            <sz val="9"/>
            <color indexed="10"/>
            <rFont val="Tahoma"/>
            <family val="2"/>
          </rPr>
          <t>INDICE : 701</t>
        </r>
      </text>
    </comment>
    <comment ref="C60" authorId="2" shapeId="0" xr:uid="{76704AFB-FF4E-466B-8DAB-AF65FD86A6B1}">
      <text>
        <r>
          <rPr>
            <b/>
            <sz val="9"/>
            <color indexed="10"/>
            <rFont val="Tahoma"/>
            <family val="2"/>
          </rPr>
          <t>INDICE : 534</t>
        </r>
      </text>
    </comment>
    <comment ref="C61" authorId="2" shapeId="0" xr:uid="{F54B6C4A-7702-4957-A0CE-017CB3F964E4}">
      <text>
        <r>
          <rPr>
            <b/>
            <sz val="9"/>
            <color indexed="10"/>
            <rFont val="Tahoma"/>
            <family val="2"/>
          </rPr>
          <t>INDICE : 267</t>
        </r>
      </text>
    </comment>
    <comment ref="C66" authorId="2" shapeId="0" xr:uid="{95BEF935-25FB-40C6-9B66-27819D1D573B}">
      <text>
        <r>
          <rPr>
            <b/>
            <sz val="9"/>
            <color indexed="10"/>
            <rFont val="Tahoma"/>
            <family val="2"/>
          </rPr>
          <t>INDICE : SANS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67" authorId="2" shapeId="0" xr:uid="{65301991-407E-450E-A600-AB383C25DC90}">
      <text>
        <r>
          <rPr>
            <b/>
            <sz val="9"/>
            <color indexed="10"/>
            <rFont val="Tahoma"/>
            <family val="2"/>
          </rPr>
          <t>INDICE : SANS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68" authorId="2" shapeId="0" xr:uid="{C753F3E5-7DDB-4990-AC68-9755B925E969}">
      <text>
        <r>
          <rPr>
            <b/>
            <sz val="9"/>
            <color indexed="10"/>
            <rFont val="Tahoma"/>
            <family val="2"/>
          </rPr>
          <t>INDICE : SANS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69" authorId="2" shapeId="0" xr:uid="{C76BF829-4610-4270-8A73-90477BB0580F}">
      <text>
        <r>
          <rPr>
            <b/>
            <sz val="9"/>
            <color indexed="10"/>
            <rFont val="Tahoma"/>
            <family val="2"/>
          </rPr>
          <t>INDICE : 700</t>
        </r>
      </text>
    </comment>
    <comment ref="C70" authorId="2" shapeId="0" xr:uid="{AD764557-2CF5-4CFE-9E22-BB91BA433AE7}">
      <text>
        <r>
          <rPr>
            <b/>
            <sz val="9"/>
            <color indexed="10"/>
            <rFont val="Tahoma"/>
            <family val="2"/>
          </rPr>
          <t>INDICE : 500</t>
        </r>
      </text>
    </comment>
    <comment ref="C71" authorId="2" shapeId="0" xr:uid="{1353D412-38B5-443E-87D5-422BB6E651F5}">
      <text>
        <r>
          <rPr>
            <b/>
            <sz val="9"/>
            <color indexed="10"/>
            <rFont val="Tahoma"/>
            <family val="2"/>
          </rPr>
          <t xml:space="preserve">INDICE : 300
</t>
        </r>
      </text>
    </comment>
  </commentList>
</comments>
</file>

<file path=xl/sharedStrings.xml><?xml version="1.0" encoding="utf-8"?>
<sst xmlns="http://schemas.openxmlformats.org/spreadsheetml/2006/main" count="1488" uniqueCount="216">
  <si>
    <t xml:space="preserve"> </t>
  </si>
  <si>
    <t>Date:</t>
  </si>
  <si>
    <t>AG-FFB 23-24</t>
  </si>
  <si>
    <t>EDITION FFB</t>
  </si>
  <si>
    <t xml:space="preserve"> Édition 01 - 22/06/2023</t>
  </si>
  <si>
    <r>
      <rPr>
        <b/>
        <sz val="10"/>
        <rFont val="Calibri"/>
        <family val="2"/>
      </rPr>
      <t>LEGENDE</t>
    </r>
    <r>
      <rPr>
        <sz val="10"/>
        <rFont val="Calibri"/>
        <family val="2"/>
      </rPr>
      <t xml:space="preserve">  :  </t>
    </r>
    <r>
      <rPr>
        <b/>
        <sz val="12"/>
        <rFont val="Calibri"/>
        <family val="2"/>
      </rPr>
      <t>M</t>
    </r>
    <r>
      <rPr>
        <sz val="10"/>
        <rFont val="Calibri"/>
        <family val="2"/>
      </rPr>
      <t xml:space="preserve"> = MONDE   </t>
    </r>
    <r>
      <rPr>
        <b/>
        <sz val="12"/>
        <rFont val="Calibri"/>
        <family val="2"/>
      </rPr>
      <t>E</t>
    </r>
    <r>
      <rPr>
        <sz val="10"/>
        <rFont val="Calibri"/>
        <family val="2"/>
      </rPr>
      <t xml:space="preserve"> = EUROPE   </t>
    </r>
    <r>
      <rPr>
        <b/>
        <sz val="12"/>
        <rFont val="Calibri"/>
        <family val="2"/>
      </rPr>
      <t>Ze</t>
    </r>
    <r>
      <rPr>
        <sz val="10"/>
        <rFont val="Calibri"/>
        <family val="2"/>
      </rPr>
      <t xml:space="preserve"> = ZONE EUROPEENNE  </t>
    </r>
    <r>
      <rPr>
        <b/>
        <sz val="12"/>
        <rFont val="Calibri"/>
        <family val="2"/>
      </rPr>
      <t>Ce</t>
    </r>
    <r>
      <rPr>
        <sz val="10"/>
        <rFont val="Calibri"/>
        <family val="2"/>
      </rPr>
      <t xml:space="preserve"> = FINAL COUPE D'EUROPE  </t>
    </r>
    <r>
      <rPr>
        <b/>
        <sz val="12"/>
        <rFont val="Calibri"/>
        <family val="2"/>
      </rPr>
      <t>T_</t>
    </r>
    <r>
      <rPr>
        <sz val="10"/>
        <rFont val="Calibri"/>
        <family val="2"/>
      </rPr>
      <t xml:space="preserve">= TOURNOI NATIONAL CARAMBOLE  </t>
    </r>
    <r>
      <rPr>
        <b/>
        <sz val="12"/>
        <rFont val="Calibri"/>
        <family val="2"/>
      </rPr>
      <t>N</t>
    </r>
    <r>
      <rPr>
        <sz val="10"/>
        <rFont val="Calibri"/>
        <family val="2"/>
      </rPr>
      <t xml:space="preserve"> = FINALE NATIONALE   </t>
    </r>
    <r>
      <rPr>
        <b/>
        <sz val="12"/>
        <rFont val="Calibri"/>
        <family val="2"/>
      </rPr>
      <t>Q</t>
    </r>
    <r>
      <rPr>
        <sz val="10"/>
        <rFont val="Calibri"/>
        <family val="2"/>
      </rPr>
      <t xml:space="preserve"> = QUALIFICATIONS   </t>
    </r>
    <r>
      <rPr>
        <b/>
        <sz val="12"/>
        <rFont val="Calibri"/>
        <family val="2"/>
      </rPr>
      <t>S</t>
    </r>
    <r>
      <rPr>
        <sz val="10"/>
        <rFont val="Calibri"/>
        <family val="2"/>
      </rPr>
      <t xml:space="preserve"> = SECTEUR   </t>
    </r>
    <r>
      <rPr>
        <b/>
        <sz val="12"/>
        <rFont val="Calibri"/>
        <family val="2"/>
      </rPr>
      <t>L</t>
    </r>
    <r>
      <rPr>
        <sz val="10"/>
        <rFont val="Calibri"/>
        <family val="2"/>
      </rPr>
      <t xml:space="preserve"> = LIGUE   </t>
    </r>
    <r>
      <rPr>
        <b/>
        <sz val="12"/>
        <rFont val="Calibri"/>
        <family val="2"/>
      </rPr>
      <t>WC</t>
    </r>
    <r>
      <rPr>
        <sz val="10"/>
        <rFont val="Calibri"/>
        <family val="2"/>
      </rPr>
      <t xml:space="preserve"> = WORLD CUP  </t>
    </r>
    <r>
      <rPr>
        <b/>
        <sz val="12"/>
        <rFont val="Calibri"/>
        <family val="2"/>
      </rPr>
      <t>Cn</t>
    </r>
    <r>
      <rPr>
        <sz val="10"/>
        <rFont val="Calibri"/>
        <family val="2"/>
      </rPr>
      <t xml:space="preserve"> = COUPE DES NATIONS   </t>
    </r>
    <r>
      <rPr>
        <b/>
        <sz val="12"/>
        <rFont val="Calibri"/>
        <family val="2"/>
      </rPr>
      <t>Ch</t>
    </r>
    <r>
      <rPr>
        <sz val="12"/>
        <rFont val="Calibri"/>
        <family val="2"/>
      </rPr>
      <t>=</t>
    </r>
    <r>
      <rPr>
        <sz val="10"/>
        <rFont val="Calibri"/>
        <family val="2"/>
      </rPr>
      <t xml:space="preserve"> CHALLENGE COYRET   </t>
    </r>
    <r>
      <rPr>
        <b/>
        <sz val="12"/>
        <rFont val="Calibri"/>
        <family val="2"/>
      </rPr>
      <t>Cf</t>
    </r>
    <r>
      <rPr>
        <sz val="10"/>
        <rFont val="Calibri"/>
        <family val="2"/>
      </rPr>
      <t xml:space="preserve"> = COUPE DE FRANCE</t>
    </r>
    <r>
      <rPr>
        <b/>
        <sz val="12"/>
        <rFont val="Times New Roman"/>
        <family val="1"/>
      </rPr>
      <t/>
    </r>
  </si>
  <si>
    <t>Mode
de Jeu</t>
  </si>
  <si>
    <t>CATEGORIES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</si>
  <si>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</si>
  <si>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</si>
  <si>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</si>
  <si>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</si>
  <si>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</si>
  <si>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</si>
  <si>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</si>
  <si>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</si>
  <si>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</si>
  <si>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</si>
  <si>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JUIL</t>
  </si>
  <si>
    <t xml:space="preserve">Finales </t>
  </si>
  <si>
    <t>Championnats</t>
  </si>
  <si>
    <t>LBIF</t>
  </si>
  <si>
    <t>DPT</t>
  </si>
  <si>
    <t>VILLES</t>
  </si>
  <si>
    <t>d'Europe</t>
  </si>
  <si>
    <t>du Monde</t>
  </si>
  <si>
    <t>LIBRE</t>
  </si>
  <si>
    <t>MASTERS</t>
  </si>
  <si>
    <t>N</t>
  </si>
  <si>
    <t>42</t>
  </si>
  <si>
    <t>MONTBRISON</t>
  </si>
  <si>
    <t>NATIONALE 1</t>
  </si>
  <si>
    <t>T1</t>
  </si>
  <si>
    <t>T2</t>
  </si>
  <si>
    <t>L</t>
  </si>
  <si>
    <t>U 21  FFB (3,10)</t>
  </si>
  <si>
    <t>76</t>
  </si>
  <si>
    <t>ROUEN</t>
  </si>
  <si>
    <t>ESP  LOS ALCAZARES</t>
  </si>
  <si>
    <t>NATIONALE 3 (2,80gc)</t>
  </si>
  <si>
    <t>D</t>
  </si>
  <si>
    <t>AGEN</t>
  </si>
  <si>
    <t>REGIONALE 1 (2,80)</t>
  </si>
  <si>
    <t>CDP</t>
  </si>
  <si>
    <t>REGIONALE 2 (2,80)</t>
  </si>
  <si>
    <t>REGIONALE 3 (2,80)</t>
  </si>
  <si>
    <t>U 17 FFB (2,80 gc)</t>
  </si>
  <si>
    <t>E</t>
  </si>
  <si>
    <t>80</t>
  </si>
  <si>
    <t>FRIVILLE</t>
  </si>
  <si>
    <t>JEUNES REG  LBIF (2,80)</t>
  </si>
  <si>
    <t>T3</t>
  </si>
  <si>
    <t xml:space="preserve">FEMININES  FFB </t>
  </si>
  <si>
    <t>TN1</t>
  </si>
  <si>
    <t>TN2</t>
  </si>
  <si>
    <t>TN3</t>
  </si>
  <si>
    <t>24</t>
  </si>
  <si>
    <t>PERIGUEUX</t>
  </si>
  <si>
    <t>TUR  ANTALYA</t>
  </si>
  <si>
    <t>FEMININES LBIF  &lt;  1,60 (2,80)</t>
  </si>
  <si>
    <t>Open Féminin (par handicap)</t>
  </si>
  <si>
    <t>OP</t>
  </si>
  <si>
    <t>CADRES</t>
  </si>
  <si>
    <t>47/2 - MASTERS</t>
  </si>
  <si>
    <t>RONCHIN</t>
  </si>
  <si>
    <t>47/2 - NATIONALE 1</t>
  </si>
  <si>
    <t>J1</t>
  </si>
  <si>
    <t>J2</t>
  </si>
  <si>
    <t>J3</t>
  </si>
  <si>
    <t>z</t>
  </si>
  <si>
    <t>47/2 NATIONALE 2</t>
  </si>
  <si>
    <t>PONT A MOUSSON</t>
  </si>
  <si>
    <t xml:space="preserve">47/2 - U 21 </t>
  </si>
  <si>
    <t>47/1 - MASTERS</t>
  </si>
  <si>
    <t>71/2 - MASTERS</t>
  </si>
  <si>
    <t>S</t>
  </si>
  <si>
    <t>VILLENEUVE D'ASCQ</t>
  </si>
  <si>
    <t>BANDE</t>
  </si>
  <si>
    <t>CHARTRES</t>
  </si>
  <si>
    <t>NATIONALE 3 (2,80)</t>
  </si>
  <si>
    <t>FEMININES LBIF  (2,80)</t>
  </si>
  <si>
    <t>3 BANDES</t>
  </si>
  <si>
    <t>MASTERS (international)</t>
  </si>
  <si>
    <t>M</t>
  </si>
  <si>
    <t>WC</t>
  </si>
  <si>
    <t>LBM</t>
  </si>
  <si>
    <t>WG</t>
  </si>
  <si>
    <t xml:space="preserve"> TUR ANKARA</t>
  </si>
  <si>
    <t>MASTERS (National)</t>
  </si>
  <si>
    <t>TN4</t>
  </si>
  <si>
    <t>TN5</t>
  </si>
  <si>
    <t>J4</t>
  </si>
  <si>
    <t>DIJON</t>
  </si>
  <si>
    <t>NATIONALE 2</t>
  </si>
  <si>
    <t>REIMS</t>
  </si>
  <si>
    <t>NATIONALE 3</t>
  </si>
  <si>
    <t>CHATEAUDUN</t>
  </si>
  <si>
    <t>REGIONALE  1 (2,80)</t>
  </si>
  <si>
    <t>U 17 FFB  (2,80)</t>
  </si>
  <si>
    <t>U 25 FFB</t>
  </si>
  <si>
    <t>02</t>
  </si>
  <si>
    <t>ST QUENTIN</t>
  </si>
  <si>
    <t>FEMININES FFB</t>
  </si>
  <si>
    <t>ARTISTIQUE
5 QUILLES</t>
  </si>
  <si>
    <t>ARTISTIQUE MASTERS</t>
  </si>
  <si>
    <t>ARTISTIQUE N1</t>
  </si>
  <si>
    <t>5 QUILLES MASTER</t>
  </si>
  <si>
    <t>5 QUILLES U 21</t>
  </si>
  <si>
    <t>95</t>
  </si>
  <si>
    <t>ARGENTEUIL</t>
  </si>
  <si>
    <t>5 QUILLES LBIF / N1</t>
  </si>
  <si>
    <t>T4</t>
  </si>
  <si>
    <t>QN1</t>
  </si>
  <si>
    <t>9 QUILLES LBIF</t>
  </si>
  <si>
    <t>Challenge de la Jeunesse &amp; journées + Flèches</t>
  </si>
  <si>
    <t>FE</t>
  </si>
  <si>
    <t>ChJ</t>
  </si>
  <si>
    <t>AV</t>
  </si>
  <si>
    <t>FO</t>
  </si>
  <si>
    <t>JJ</t>
  </si>
  <si>
    <t>COUPE DES PROVINCES</t>
  </si>
  <si>
    <t>CHAMPIONNATS DE FRANCE  PAR EQUIPES</t>
  </si>
  <si>
    <t>JDS D1</t>
  </si>
  <si>
    <t>JDS D2</t>
  </si>
  <si>
    <t>J5</t>
  </si>
  <si>
    <t>JDS D3</t>
  </si>
  <si>
    <t>DB</t>
  </si>
  <si>
    <t>E.N</t>
  </si>
  <si>
    <t>JDS D4</t>
  </si>
  <si>
    <t>JDS D5</t>
  </si>
  <si>
    <t>5 QUILLES Equi Nat</t>
  </si>
  <si>
    <t>5 QUILLES D1</t>
  </si>
  <si>
    <t>5 QUILLES D2</t>
  </si>
  <si>
    <t>ARTISTIQUE EQUIPE</t>
  </si>
  <si>
    <t>3 Bandes Equipe Nationale</t>
  </si>
  <si>
    <t>DEU   VIERSEN</t>
  </si>
  <si>
    <t>3 BANDES D 1</t>
  </si>
  <si>
    <t>J6</t>
  </si>
  <si>
    <t>3 BANDES D 2</t>
  </si>
  <si>
    <t>3 BANDES D 3</t>
  </si>
  <si>
    <t>3 BANDES D 4</t>
  </si>
  <si>
    <t>3 BANDES D 5</t>
  </si>
  <si>
    <t>JEUNES EQUIPES DE CLUB 3B 5 QUILLES</t>
  </si>
  <si>
    <t>U 19 EQUIPES DE CLUB JdS (DREHER)</t>
  </si>
  <si>
    <t>Vacances scolaires</t>
  </si>
  <si>
    <t>TOURNOIS FFB &amp; internat</t>
  </si>
  <si>
    <r>
      <t>Libre</t>
    </r>
    <r>
      <rPr>
        <sz val="12"/>
        <rFont val="Calibri"/>
        <family val="2"/>
      </rPr>
      <t>+3B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FEMININES </t>
    </r>
  </si>
  <si>
    <r>
      <t xml:space="preserve">LIBRE TN1 : </t>
    </r>
    <r>
      <rPr>
        <b/>
        <sz val="10"/>
        <color theme="1"/>
        <rFont val="Calibri"/>
        <family val="2"/>
      </rPr>
      <t>ST MAX/NANCY</t>
    </r>
    <r>
      <rPr>
        <sz val="10"/>
        <color theme="1"/>
        <rFont val="Calibri"/>
        <family val="2"/>
      </rPr>
      <t xml:space="preserve">   | TN2 :</t>
    </r>
    <r>
      <rPr>
        <b/>
        <sz val="10"/>
        <color theme="1"/>
        <rFont val="Calibri"/>
        <family val="2"/>
      </rPr>
      <t xml:space="preserve"> NANTES</t>
    </r>
    <r>
      <rPr>
        <sz val="10"/>
        <color theme="1"/>
        <rFont val="Calibri"/>
        <family val="2"/>
      </rPr>
      <t xml:space="preserve"> | TN3 : </t>
    </r>
    <r>
      <rPr>
        <b/>
        <sz val="10"/>
        <color theme="1"/>
        <rFont val="Calibri"/>
        <family val="2"/>
      </rPr>
      <t>MONTARGIS</t>
    </r>
    <r>
      <rPr>
        <sz val="10"/>
        <color theme="1"/>
        <rFont val="Calibri"/>
        <family val="2"/>
      </rPr>
      <t xml:space="preserve">  - 3 BANDES TN1 : </t>
    </r>
    <r>
      <rPr>
        <b/>
        <sz val="10"/>
        <color theme="1"/>
        <rFont val="Calibri"/>
        <family val="2"/>
      </rPr>
      <t>MARINES</t>
    </r>
    <r>
      <rPr>
        <sz val="10"/>
        <color theme="1"/>
        <rFont val="Calibri"/>
        <family val="2"/>
      </rPr>
      <t xml:space="preserve"> | TN2 : </t>
    </r>
    <r>
      <rPr>
        <b/>
        <sz val="10"/>
        <color theme="1"/>
        <rFont val="Calibri"/>
        <family val="2"/>
      </rPr>
      <t>ANDERNOS</t>
    </r>
    <r>
      <rPr>
        <sz val="10"/>
        <color theme="1"/>
        <rFont val="Calibri"/>
        <family val="2"/>
      </rPr>
      <t xml:space="preserve">  | TN3 : </t>
    </r>
    <r>
      <rPr>
        <b/>
        <sz val="10"/>
        <color theme="1"/>
        <rFont val="Calibri"/>
        <family val="2"/>
      </rPr>
      <t>ROMANS/ISERE</t>
    </r>
  </si>
  <si>
    <t>M=Monde] E=Europe ] ZE=Zone Europeenne ] CE=Coupe d'Europe</t>
  </si>
  <si>
    <t>CADRE 47/2</t>
  </si>
  <si>
    <t xml:space="preserve">TN1 : COLBERT/ST PIERRE  | TN2 : RONCHIN  | TN3 :   </t>
  </si>
  <si>
    <t>Légende</t>
  </si>
  <si>
    <t>Vacances Scolaire</t>
  </si>
  <si>
    <t>T = Tournoi National ] B=Barrage ] Q=Qualification ] N=Finale Nationale</t>
  </si>
  <si>
    <t>CADRE 71/2</t>
  </si>
  <si>
    <t>TN1 : EPINAL |  TN2 : RONCHIN  | TN3 : MARINES</t>
  </si>
  <si>
    <t>Finale nationales</t>
  </si>
  <si>
    <t>TR=Tournoi Regional ] L=Ligue ]WC=World Cup LG U+ = Coupe LG</t>
  </si>
  <si>
    <t xml:space="preserve">BANDE    </t>
  </si>
  <si>
    <t>TN1 : DIJON  | TN2 : ECULLY  | TN3 : DOUAI</t>
  </si>
  <si>
    <t>Tournois  nationaux</t>
  </si>
  <si>
    <t>VOT =Verhoeven Open Tournament] LBM=Lauzane Billard Master</t>
  </si>
  <si>
    <t xml:space="preserve">3 BANDES  </t>
  </si>
  <si>
    <t>TN1 : BLOIS  | TN2 : LUNEL | TN3 : ROMANS/ISERE  | TN4 : MORANGIS | TN5 : GRAVELINES</t>
  </si>
  <si>
    <t>CHJ</t>
  </si>
  <si>
    <t>Challenge Jeunesse</t>
  </si>
  <si>
    <t>BCC = Billard Charity Challenge ] ELC =Europ Ladies Cup |</t>
  </si>
  <si>
    <t xml:space="preserve">5 QUILLES </t>
  </si>
  <si>
    <t xml:space="preserve">TN1 : BLOIS| TN2 : ROMANS/ISERE | TN3 : GRAVELINES  | TN4 : MORANGIS  | TN5 : ECULLY </t>
  </si>
  <si>
    <t>Qualif LBIF 5Q nat1</t>
  </si>
  <si>
    <t>Op</t>
  </si>
  <si>
    <t>Tournoi Open Féminin</t>
  </si>
  <si>
    <t xml:space="preserve">ARTISTIQUE  </t>
  </si>
  <si>
    <t xml:space="preserve">T1 :  /  T2 :        /  T3 : MORANGIS         /   Céq :  / CC :  / TR :  / TR : / TR :   /    GPE :      </t>
  </si>
  <si>
    <t>Compétitions LBIF</t>
  </si>
  <si>
    <t>Open Féminin LBIF par handicap</t>
  </si>
  <si>
    <t xml:space="preserve">WC-3 BANDES/UMB/CEB   </t>
  </si>
  <si>
    <t>22/10 au 28/10 : VEGHEL (NLD) |   06/11 au 12/11 :  SEOUL (COREE)) | 03/12 au 09/12 :  (EGY) |
26/02 au 03/03 :  BOGOTA (COL)  | 20/05 au 26/05 : HO CHI MINH CITY (VIE) | 10/06 au 16/06 : ANKARA (TUR) | 01/07 au 07/07 : PORTO (POR) 12/02 : ANKARA (TUR) | 26/02 au 04/03 : LAS VEGAS (USA) | 22/05 au 28/05 : HOCHIMINH CITY (VIE) | 03/07 au 09/07 : PORTO (POR)</t>
  </si>
  <si>
    <t>Competitions FFB</t>
  </si>
  <si>
    <t>Flèche d'Emeraude (journée féminine)</t>
  </si>
  <si>
    <t xml:space="preserve"> Date butoir finale départementale - </t>
  </si>
  <si>
    <t>Fleche d'OR</t>
  </si>
  <si>
    <t>T. handicap licenciés LBIF non officiel</t>
  </si>
  <si>
    <t>F</t>
  </si>
  <si>
    <t>Finale LBIF</t>
  </si>
  <si>
    <t>Journée Jeunesse</t>
  </si>
  <si>
    <t>butoir Ligue-équipe</t>
  </si>
  <si>
    <t>Challenge de l'Avenir</t>
  </si>
  <si>
    <t>Informations</t>
  </si>
  <si>
    <t>Les dates des finales de Ligues qualificatives pour une finale nationnale ou de Département pour une finale de ligue sont impérativement des dates butées.</t>
  </si>
  <si>
    <t>Wc</t>
  </si>
  <si>
    <t>NB TOURNOI</t>
  </si>
  <si>
    <t>T5</t>
  </si>
  <si>
    <t>T6</t>
  </si>
  <si>
    <t>T7</t>
  </si>
  <si>
    <t>T</t>
  </si>
  <si>
    <t>B</t>
  </si>
  <si>
    <t>Arbitrage</t>
  </si>
  <si>
    <t>Butée de ligue</t>
  </si>
  <si>
    <t>BL</t>
  </si>
  <si>
    <t>VERSION     LBIF</t>
  </si>
  <si>
    <t xml:space="preserve">VERSION CDBE </t>
  </si>
  <si>
    <t>CALENDRIER CARAMBOLE CDBE 2023-2024</t>
  </si>
  <si>
    <t>REGIONALE 4 (2,80)</t>
  </si>
  <si>
    <t>FEMININES ESSONNE</t>
  </si>
  <si>
    <t>4 BILLES ESSONNE</t>
  </si>
  <si>
    <t>42/2 - NATIONALE 3 + R1 (2,80)</t>
  </si>
  <si>
    <r>
      <t>5 QUILLES N1 ESSONNE (</t>
    </r>
    <r>
      <rPr>
        <b/>
        <sz val="12"/>
        <color indexed="10"/>
        <rFont val="Calibri"/>
        <family val="2"/>
      </rPr>
      <t>le samedi</t>
    </r>
    <r>
      <rPr>
        <b/>
        <sz val="12"/>
        <rFont val="Calibri"/>
        <family val="2"/>
      </rPr>
      <t>)</t>
    </r>
  </si>
  <si>
    <r>
      <t>9 QUILLES ESSONNE (</t>
    </r>
    <r>
      <rPr>
        <b/>
        <sz val="12"/>
        <color indexed="10"/>
        <rFont val="Calibri"/>
        <family val="2"/>
      </rPr>
      <t>le samedi</t>
    </r>
    <r>
      <rPr>
        <b/>
        <sz val="12"/>
        <rFont val="Calibri"/>
        <family val="2"/>
      </rPr>
      <t>)</t>
    </r>
  </si>
  <si>
    <t>REGIONALE  2 (2,80)</t>
  </si>
  <si>
    <t>Eq</t>
  </si>
  <si>
    <t>V08/01</t>
  </si>
  <si>
    <t>BA</t>
  </si>
  <si>
    <t>Billard d'Argent</t>
  </si>
  <si>
    <t>V2</t>
  </si>
  <si>
    <r>
      <t xml:space="preserve">décalé au </t>
    </r>
    <r>
      <rPr>
        <sz val="10"/>
        <color rgb="FFFF0000"/>
        <rFont val="Arial"/>
        <family val="2"/>
      </rPr>
      <t>dimanche 24/03/2024 8h30</t>
    </r>
    <r>
      <rPr>
        <sz val="10"/>
        <rFont val="Arial"/>
        <family val="2"/>
      </rPr>
      <t xml:space="preserve"> (et non plus le samedi après-midi)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</si>
</sst>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"/>
  </numFmts>
  <fonts count="72" x14ac:knownFonts="1">
    <font>
      <sz val="10"/>
      <name val="Arial"/>
      <family val="2"/>
    </font>
    <font>
      <sz val="10"/>
      <name val="Arial"/>
      <family val="2"/>
    </font>
    <font>
      <sz val="2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28"/>
      <name val="Calibri"/>
      <family val="2"/>
    </font>
    <font>
      <b/>
      <sz val="20"/>
      <name val="Calibri"/>
      <family val="2"/>
    </font>
    <font>
      <b/>
      <sz val="16"/>
      <color theme="0"/>
      <name val="Calibri"/>
      <family val="2"/>
    </font>
    <font>
      <sz val="6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rgb="FFFFFFFF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sz val="10"/>
      <color rgb="FFFFFFFF"/>
      <name val="Arial"/>
      <family val="2"/>
    </font>
    <font>
      <b/>
      <sz val="8"/>
      <name val="Calibri"/>
      <family val="2"/>
    </font>
    <font>
      <b/>
      <sz val="12"/>
      <color rgb="FFFF0000"/>
      <name val="Calibri"/>
      <family val="2"/>
    </font>
    <font>
      <b/>
      <sz val="9"/>
      <color rgb="FFFFFFFF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indexed="12"/>
      <name val="Calibri"/>
      <family val="2"/>
    </font>
    <font>
      <b/>
      <sz val="11"/>
      <color indexed="9"/>
      <name val="Calibri"/>
      <family val="2"/>
    </font>
    <font>
      <b/>
      <sz val="10"/>
      <color rgb="FFC55A11"/>
      <name val="Calibri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9"/>
      <color rgb="FFFF0000"/>
      <name val="Calibri"/>
      <family val="2"/>
    </font>
    <font>
      <sz val="10"/>
      <name val="Book Antiqua"/>
      <family val="1"/>
    </font>
    <font>
      <b/>
      <sz val="11"/>
      <color rgb="FFFF0000"/>
      <name val="Calibri"/>
      <family val="2"/>
    </font>
    <font>
      <b/>
      <i/>
      <sz val="11"/>
      <name val="Calibri"/>
      <family val="2"/>
    </font>
    <font>
      <b/>
      <sz val="11"/>
      <name val="Book Antiqua"/>
      <family val="1"/>
    </font>
    <font>
      <b/>
      <sz val="12"/>
      <color indexed="1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Book Antiqua"/>
      <family val="1"/>
    </font>
    <font>
      <b/>
      <sz val="10"/>
      <name val="Book Antiqua"/>
      <family val="1"/>
    </font>
    <font>
      <b/>
      <sz val="11"/>
      <color theme="0"/>
      <name val="Calibri"/>
      <family val="2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  <font>
      <b/>
      <sz val="10"/>
      <color indexed="10"/>
      <name val="Book Antiqua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Franklin Gothic Heavy"/>
      <family val="2"/>
    </font>
    <font>
      <b/>
      <sz val="16"/>
      <color rgb="FFC00000"/>
      <name val="Arial"/>
      <family val="2"/>
    </font>
    <font>
      <b/>
      <sz val="14"/>
      <color rgb="FFC00000"/>
      <name val="Arial"/>
      <family val="2"/>
    </font>
    <font>
      <b/>
      <sz val="8"/>
      <name val="MS Sans Serif"/>
      <family val="2"/>
    </font>
    <font>
      <sz val="6"/>
      <name val="MS Sans Serif"/>
      <family val="2"/>
    </font>
    <font>
      <b/>
      <sz val="18"/>
      <name val="MS Sans Serif"/>
      <family val="2"/>
    </font>
    <font>
      <sz val="18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9"/>
      <color indexed="81"/>
      <name val="Tahoma"/>
      <family val="2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16"/>
      <color rgb="FFFF0000"/>
      <name val="Times New Roman"/>
      <family val="1"/>
    </font>
    <font>
      <b/>
      <sz val="28"/>
      <color rgb="FFFF0000"/>
      <name val="Calibri"/>
      <family val="2"/>
    </font>
    <font>
      <b/>
      <sz val="12"/>
      <name val="MS Reference Sans Serif"/>
      <family val="2"/>
    </font>
    <font>
      <b/>
      <sz val="12"/>
      <color theme="0"/>
      <name val="MS Reference Sans Serif"/>
      <family val="2"/>
    </font>
    <font>
      <sz val="10"/>
      <color rgb="FFFF000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66FF"/>
        <bgColor rgb="FFFF66FF"/>
      </patternFill>
    </fill>
    <fill>
      <patternFill patternType="solid">
        <fgColor theme="5" tint="-0.249977111117893"/>
        <bgColor rgb="FFDF6613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00FFFF"/>
      </patternFill>
    </fill>
    <fill>
      <patternFill patternType="solid">
        <fgColor rgb="FFFFC000"/>
        <bgColor indexed="64"/>
      </patternFill>
    </fill>
    <fill>
      <patternFill patternType="solid">
        <fgColor rgb="FF339933"/>
        <bgColor rgb="FF339933"/>
      </patternFill>
    </fill>
    <fill>
      <patternFill patternType="solid">
        <fgColor rgb="FF0000FF"/>
        <bgColor rgb="FF0000FF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993366"/>
      </patternFill>
    </fill>
    <fill>
      <patternFill patternType="solid">
        <fgColor rgb="FF92D050"/>
        <bgColor rgb="FFFFFF00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</fills>
  <borders count="1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37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14" fontId="6" fillId="0" borderId="0" xfId="0" applyNumberFormat="1" applyFont="1"/>
    <xf numFmtId="14" fontId="6" fillId="0" borderId="4" xfId="0" applyNumberFormat="1" applyFont="1" applyBorder="1"/>
    <xf numFmtId="16" fontId="7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" fillId="0" borderId="12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9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165" fontId="11" fillId="5" borderId="17" xfId="0" applyNumberFormat="1" applyFont="1" applyFill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165" fontId="11" fillId="6" borderId="17" xfId="0" applyNumberFormat="1" applyFont="1" applyFill="1" applyBorder="1" applyAlignment="1">
      <alignment horizontal="center" vertical="center"/>
    </xf>
    <xf numFmtId="165" fontId="11" fillId="5" borderId="18" xfId="0" applyNumberFormat="1" applyFont="1" applyFill="1" applyBorder="1" applyAlignment="1">
      <alignment horizontal="center" vertical="center"/>
    </xf>
    <xf numFmtId="165" fontId="11" fillId="5" borderId="19" xfId="0" applyNumberFormat="1" applyFont="1" applyFill="1" applyBorder="1" applyAlignment="1">
      <alignment horizontal="center" vertical="center"/>
    </xf>
    <xf numFmtId="165" fontId="11" fillId="7" borderId="18" xfId="0" applyNumberFormat="1" applyFont="1" applyFill="1" applyBorder="1" applyAlignment="1">
      <alignment horizontal="center" vertical="center"/>
    </xf>
    <xf numFmtId="165" fontId="11" fillId="7" borderId="19" xfId="0" applyNumberFormat="1" applyFont="1" applyFill="1" applyBorder="1" applyAlignment="1">
      <alignment horizontal="center" vertical="center"/>
    </xf>
    <xf numFmtId="165" fontId="11" fillId="7" borderId="17" xfId="0" applyNumberFormat="1" applyFont="1" applyFill="1" applyBorder="1" applyAlignment="1">
      <alignment horizontal="center" vertical="center"/>
    </xf>
    <xf numFmtId="165" fontId="11" fillId="6" borderId="19" xfId="0" applyNumberFormat="1" applyFont="1" applyFill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165" fontId="11" fillId="6" borderId="21" xfId="0" applyNumberFormat="1" applyFont="1" applyFill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6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5" fontId="16" fillId="0" borderId="23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horizontal="center" vertical="center"/>
    </xf>
    <xf numFmtId="0" fontId="20" fillId="10" borderId="37" xfId="0" applyFont="1" applyFill="1" applyBorder="1" applyAlignment="1">
      <alignment horizontal="center" vertical="center"/>
    </xf>
    <xf numFmtId="0" fontId="21" fillId="5" borderId="28" xfId="0" applyFont="1" applyFill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8" fillId="5" borderId="46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23" fillId="11" borderId="45" xfId="0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23" fillId="11" borderId="46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0" fillId="10" borderId="46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4" fillId="5" borderId="47" xfId="0" applyFont="1" applyFill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/>
    </xf>
    <xf numFmtId="49" fontId="22" fillId="0" borderId="53" xfId="0" applyNumberFormat="1" applyFont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5" borderId="46" xfId="0" applyFont="1" applyFill="1" applyBorder="1" applyAlignment="1">
      <alignment horizontal="center" vertical="center"/>
    </xf>
    <xf numFmtId="0" fontId="22" fillId="5" borderId="47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7" borderId="46" xfId="0" applyFont="1" applyFill="1" applyBorder="1" applyAlignment="1">
      <alignment horizontal="center" vertical="center"/>
    </xf>
    <xf numFmtId="0" fontId="22" fillId="5" borderId="49" xfId="0" applyFont="1" applyFill="1" applyBorder="1" applyAlignment="1">
      <alignment horizontal="center" vertical="center"/>
    </xf>
    <xf numFmtId="0" fontId="22" fillId="5" borderId="48" xfId="0" applyFont="1" applyFill="1" applyBorder="1" applyAlignment="1">
      <alignment horizontal="center" vertical="center"/>
    </xf>
    <xf numFmtId="0" fontId="22" fillId="7" borderId="45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20" fillId="12" borderId="47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8" fillId="5" borderId="46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18" fillId="13" borderId="47" xfId="0" applyFont="1" applyFill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0" fontId="3" fillId="11" borderId="48" xfId="0" applyFont="1" applyFill="1" applyBorder="1" applyAlignment="1">
      <alignment horizontal="center" vertical="center"/>
    </xf>
    <xf numFmtId="0" fontId="3" fillId="11" borderId="46" xfId="0" applyFont="1" applyFill="1" applyBorder="1" applyAlignment="1">
      <alignment horizontal="center" vertical="center"/>
    </xf>
    <xf numFmtId="49" fontId="22" fillId="0" borderId="55" xfId="0" applyNumberFormat="1" applyFont="1" applyBorder="1" applyAlignment="1">
      <alignment horizontal="center"/>
    </xf>
    <xf numFmtId="0" fontId="18" fillId="14" borderId="46" xfId="0" applyFont="1" applyFill="1" applyBorder="1" applyAlignment="1">
      <alignment horizontal="center" vertical="center"/>
    </xf>
    <xf numFmtId="0" fontId="27" fillId="14" borderId="45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8" fillId="15" borderId="49" xfId="0" applyFont="1" applyFill="1" applyBorder="1" applyAlignment="1">
      <alignment horizontal="center" vertical="center"/>
    </xf>
    <xf numFmtId="0" fontId="29" fillId="7" borderId="48" xfId="0" applyFont="1" applyFill="1" applyBorder="1" applyAlignment="1">
      <alignment horizontal="center" vertical="center"/>
    </xf>
    <xf numFmtId="0" fontId="23" fillId="10" borderId="46" xfId="0" applyFont="1" applyFill="1" applyBorder="1" applyAlignment="1">
      <alignment horizontal="center" vertical="center"/>
    </xf>
    <xf numFmtId="0" fontId="22" fillId="5" borderId="58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5" borderId="62" xfId="0" applyFont="1" applyFill="1" applyBorder="1" applyAlignment="1">
      <alignment horizontal="center" vertical="center"/>
    </xf>
    <xf numFmtId="0" fontId="22" fillId="5" borderId="63" xfId="0" applyFont="1" applyFill="1" applyBorder="1" applyAlignment="1">
      <alignment horizontal="center" vertical="center"/>
    </xf>
    <xf numFmtId="0" fontId="22" fillId="5" borderId="61" xfId="0" applyFont="1" applyFill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7" borderId="59" xfId="0" applyFont="1" applyFill="1" applyBorder="1" applyAlignment="1">
      <alignment horizontal="center" vertical="center"/>
    </xf>
    <xf numFmtId="0" fontId="22" fillId="5" borderId="59" xfId="0" applyFont="1" applyFill="1" applyBorder="1" applyAlignment="1">
      <alignment horizontal="center" vertical="center"/>
    </xf>
    <xf numFmtId="0" fontId="22" fillId="5" borderId="60" xfId="0" applyFont="1" applyFill="1" applyBorder="1" applyAlignment="1">
      <alignment horizontal="center" vertical="center"/>
    </xf>
    <xf numFmtId="0" fontId="22" fillId="5" borderId="65" xfId="0" applyFont="1" applyFill="1" applyBorder="1" applyAlignment="1">
      <alignment horizontal="center" vertical="center"/>
    </xf>
    <xf numFmtId="0" fontId="22" fillId="5" borderId="64" xfId="0" applyFont="1" applyFill="1" applyBorder="1" applyAlignment="1">
      <alignment horizontal="center" vertical="center"/>
    </xf>
    <xf numFmtId="0" fontId="22" fillId="7" borderId="61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7" borderId="64" xfId="0" applyFont="1" applyFill="1" applyBorder="1" applyAlignment="1">
      <alignment horizontal="center" vertical="center"/>
    </xf>
    <xf numFmtId="0" fontId="22" fillId="7" borderId="58" xfId="0" applyFont="1" applyFill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49" fontId="22" fillId="0" borderId="68" xfId="0" applyNumberFormat="1" applyFont="1" applyBorder="1" applyAlignment="1">
      <alignment horizontal="center" vertical="center"/>
    </xf>
    <xf numFmtId="49" fontId="22" fillId="0" borderId="69" xfId="0" applyNumberFormat="1" applyFont="1" applyBorder="1" applyAlignment="1">
      <alignment horizontal="center" vertical="center"/>
    </xf>
    <xf numFmtId="49" fontId="22" fillId="0" borderId="70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7" fillId="14" borderId="29" xfId="0" applyFont="1" applyFill="1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/>
    </xf>
    <xf numFmtId="0" fontId="27" fillId="14" borderId="28" xfId="0" applyFont="1" applyFill="1" applyBorder="1" applyAlignment="1">
      <alignment horizontal="center" vertical="center"/>
    </xf>
    <xf numFmtId="0" fontId="0" fillId="0" borderId="29" xfId="0" applyBorder="1"/>
    <xf numFmtId="0" fontId="23" fillId="10" borderId="34" xfId="0" applyFont="1" applyFill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49" fontId="22" fillId="0" borderId="72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10" borderId="46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10" borderId="47" xfId="0" applyFont="1" applyFill="1" applyBorder="1" applyAlignment="1">
      <alignment horizontal="center" vertical="center"/>
    </xf>
    <xf numFmtId="0" fontId="27" fillId="14" borderId="47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8" fillId="15" borderId="46" xfId="0" applyFont="1" applyFill="1" applyBorder="1" applyAlignment="1">
      <alignment horizontal="center" vertical="center"/>
    </xf>
    <xf numFmtId="0" fontId="19" fillId="5" borderId="48" xfId="0" applyFont="1" applyFill="1" applyBorder="1" applyAlignment="1">
      <alignment horizontal="center" vertical="center"/>
    </xf>
    <xf numFmtId="0" fontId="23" fillId="10" borderId="48" xfId="0" applyFont="1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5" borderId="62" xfId="0" applyFont="1" applyFill="1" applyBorder="1" applyAlignment="1">
      <alignment horizontal="center" vertical="center"/>
    </xf>
    <xf numFmtId="0" fontId="18" fillId="5" borderId="63" xfId="0" applyFont="1" applyFill="1" applyBorder="1" applyAlignment="1">
      <alignment horizontal="center" vertical="center"/>
    </xf>
    <xf numFmtId="0" fontId="18" fillId="5" borderId="65" xfId="0" applyFont="1" applyFill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center" vertical="center"/>
    </xf>
    <xf numFmtId="0" fontId="20" fillId="17" borderId="58" xfId="0" applyFont="1" applyFill="1" applyBorder="1" applyAlignment="1">
      <alignment horizontal="center" vertical="center"/>
    </xf>
    <xf numFmtId="0" fontId="18" fillId="5" borderId="64" xfId="0" applyFont="1" applyFill="1" applyBorder="1" applyAlignment="1">
      <alignment horizontal="center" vertical="center"/>
    </xf>
    <xf numFmtId="0" fontId="23" fillId="18" borderId="59" xfId="0" applyFont="1" applyFill="1" applyBorder="1" applyAlignment="1">
      <alignment horizontal="center" vertical="center"/>
    </xf>
    <xf numFmtId="0" fontId="19" fillId="5" borderId="65" xfId="0" applyFont="1" applyFill="1" applyBorder="1" applyAlignment="1">
      <alignment horizontal="center" vertical="center"/>
    </xf>
    <xf numFmtId="0" fontId="24" fillId="5" borderId="63" xfId="0" applyFont="1" applyFill="1" applyBorder="1" applyAlignment="1">
      <alignment horizontal="center" vertical="center"/>
    </xf>
    <xf numFmtId="49" fontId="22" fillId="0" borderId="73" xfId="0" applyNumberFormat="1" applyFont="1" applyBorder="1" applyAlignment="1">
      <alignment horizontal="center"/>
    </xf>
    <xf numFmtId="0" fontId="18" fillId="5" borderId="31" xfId="0" applyFont="1" applyFill="1" applyBorder="1" applyAlignment="1">
      <alignment horizontal="center" vertical="center"/>
    </xf>
    <xf numFmtId="0" fontId="29" fillId="14" borderId="29" xfId="0" applyFont="1" applyFill="1" applyBorder="1" applyAlignment="1">
      <alignment horizontal="center" vertical="center"/>
    </xf>
    <xf numFmtId="0" fontId="28" fillId="15" borderId="37" xfId="0" applyFont="1" applyFill="1" applyBorder="1" applyAlignment="1">
      <alignment horizontal="center" vertical="center"/>
    </xf>
    <xf numFmtId="0" fontId="27" fillId="14" borderId="32" xfId="0" applyFont="1" applyFill="1" applyBorder="1" applyAlignment="1">
      <alignment horizontal="center" vertical="center"/>
    </xf>
    <xf numFmtId="0" fontId="23" fillId="10" borderId="30" xfId="0" applyFont="1" applyFill="1" applyBorder="1" applyAlignment="1">
      <alignment horizontal="center" vertical="center"/>
    </xf>
    <xf numFmtId="49" fontId="22" fillId="0" borderId="39" xfId="0" applyNumberFormat="1" applyFont="1" applyBorder="1" applyAlignment="1">
      <alignment horizontal="left" vertical="center"/>
    </xf>
    <xf numFmtId="0" fontId="20" fillId="12" borderId="46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3" fillId="5" borderId="49" xfId="0" applyFont="1" applyFill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 shrinkToFit="1"/>
    </xf>
    <xf numFmtId="0" fontId="22" fillId="7" borderId="47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49" fontId="22" fillId="0" borderId="69" xfId="0" applyNumberFormat="1" applyFont="1" applyBorder="1" applyAlignment="1">
      <alignment horizontal="center" vertical="center" shrinkToFit="1"/>
    </xf>
    <xf numFmtId="0" fontId="22" fillId="0" borderId="75" xfId="0" applyFont="1" applyBorder="1" applyAlignment="1">
      <alignment horizontal="center" vertical="center"/>
    </xf>
    <xf numFmtId="0" fontId="3" fillId="11" borderId="59" xfId="0" applyFont="1" applyFill="1" applyBorder="1" applyAlignment="1">
      <alignment horizontal="center" vertical="center"/>
    </xf>
    <xf numFmtId="0" fontId="22" fillId="5" borderId="66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2" fillId="5" borderId="75" xfId="0" applyFont="1" applyFill="1" applyBorder="1" applyAlignment="1">
      <alignment horizontal="center" vertical="center"/>
    </xf>
    <xf numFmtId="0" fontId="22" fillId="7" borderId="60" xfId="0" applyFont="1" applyFill="1" applyBorder="1" applyAlignment="1">
      <alignment horizontal="center" vertical="center"/>
    </xf>
    <xf numFmtId="49" fontId="22" fillId="0" borderId="76" xfId="0" applyNumberFormat="1" applyFont="1" applyBorder="1" applyAlignment="1">
      <alignment horizontal="center" vertical="center"/>
    </xf>
    <xf numFmtId="49" fontId="22" fillId="0" borderId="70" xfId="0" applyNumberFormat="1" applyFont="1" applyBorder="1" applyAlignment="1">
      <alignment horizontal="center" vertical="center" shrinkToFit="1"/>
    </xf>
    <xf numFmtId="0" fontId="18" fillId="20" borderId="29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8" fillId="21" borderId="29" xfId="0" applyFont="1" applyFill="1" applyBorder="1" applyAlignment="1">
      <alignment horizontal="center" vertical="center"/>
    </xf>
    <xf numFmtId="0" fontId="21" fillId="22" borderId="29" xfId="0" applyFont="1" applyFill="1" applyBorder="1" applyAlignment="1">
      <alignment horizontal="center" vertical="center"/>
    </xf>
    <xf numFmtId="0" fontId="18" fillId="21" borderId="28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22" borderId="30" xfId="0" applyFont="1" applyFill="1" applyBorder="1" applyAlignment="1">
      <alignment horizontal="center" vertical="center"/>
    </xf>
    <xf numFmtId="0" fontId="21" fillId="22" borderId="28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33" fillId="5" borderId="29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8" fillId="21" borderId="34" xfId="0" applyFont="1" applyFill="1" applyBorder="1" applyAlignment="1">
      <alignment horizontal="center" vertical="center"/>
    </xf>
    <xf numFmtId="0" fontId="18" fillId="21" borderId="30" xfId="0" applyFont="1" applyFill="1" applyBorder="1" applyAlignment="1">
      <alignment horizontal="center" vertical="center"/>
    </xf>
    <xf numFmtId="49" fontId="22" fillId="0" borderId="77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27" fillId="14" borderId="46" xfId="0" applyFont="1" applyFill="1" applyBorder="1" applyAlignment="1">
      <alignment horizontal="center" vertical="center"/>
    </xf>
    <xf numFmtId="0" fontId="34" fillId="5" borderId="46" xfId="0" applyFont="1" applyFill="1" applyBorder="1"/>
    <xf numFmtId="49" fontId="22" fillId="0" borderId="78" xfId="0" applyNumberFormat="1" applyFont="1" applyBorder="1" applyAlignment="1">
      <alignment horizontal="center"/>
    </xf>
    <xf numFmtId="49" fontId="22" fillId="0" borderId="72" xfId="0" applyNumberFormat="1" applyFont="1" applyBorder="1" applyAlignment="1">
      <alignment horizontal="center" vertical="center" shrinkToFit="1"/>
    </xf>
    <xf numFmtId="0" fontId="3" fillId="11" borderId="47" xfId="0" applyFont="1" applyFill="1" applyBorder="1" applyAlignment="1">
      <alignment horizontal="center" vertical="center"/>
    </xf>
    <xf numFmtId="0" fontId="20" fillId="12" borderId="45" xfId="0" applyFont="1" applyFill="1" applyBorder="1" applyAlignment="1">
      <alignment horizontal="center" vertical="center"/>
    </xf>
    <xf numFmtId="0" fontId="20" fillId="5" borderId="48" xfId="0" applyFont="1" applyFill="1" applyBorder="1" applyAlignment="1">
      <alignment horizontal="center" vertical="center"/>
    </xf>
    <xf numFmtId="0" fontId="18" fillId="20" borderId="46" xfId="0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0" fontId="11" fillId="7" borderId="47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22" fillId="13" borderId="47" xfId="0" applyFont="1" applyFill="1" applyBorder="1" applyAlignment="1">
      <alignment horizontal="center" vertical="center"/>
    </xf>
    <xf numFmtId="49" fontId="22" fillId="0" borderId="53" xfId="0" applyNumberFormat="1" applyFont="1" applyBorder="1" applyAlignment="1">
      <alignment horizontal="center" vertical="center" shrinkToFit="1"/>
    </xf>
    <xf numFmtId="0" fontId="3" fillId="5" borderId="49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9" fillId="5" borderId="47" xfId="0" applyFont="1" applyFill="1" applyBorder="1" applyAlignment="1">
      <alignment horizontal="center" vertical="center"/>
    </xf>
    <xf numFmtId="0" fontId="28" fillId="15" borderId="47" xfId="0" applyFont="1" applyFill="1" applyBorder="1" applyAlignment="1">
      <alignment horizontal="center" vertical="center"/>
    </xf>
    <xf numFmtId="0" fontId="28" fillId="14" borderId="46" xfId="0" applyFont="1" applyFill="1" applyBorder="1" applyAlignment="1">
      <alignment horizontal="center" vertical="center"/>
    </xf>
    <xf numFmtId="0" fontId="22" fillId="13" borderId="46" xfId="0" applyFont="1" applyFill="1" applyBorder="1" applyAlignment="1">
      <alignment horizontal="center" vertical="center"/>
    </xf>
    <xf numFmtId="0" fontId="22" fillId="7" borderId="62" xfId="0" applyFont="1" applyFill="1" applyBorder="1" applyAlignment="1">
      <alignment horizontal="center" vertical="center"/>
    </xf>
    <xf numFmtId="0" fontId="22" fillId="7" borderId="63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 vertical="center"/>
    </xf>
    <xf numFmtId="0" fontId="18" fillId="20" borderId="3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8" fillId="14" borderId="32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" fillId="7" borderId="29" xfId="0" applyFont="1" applyFill="1" applyBorder="1"/>
    <xf numFmtId="0" fontId="11" fillId="7" borderId="34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28" fillId="15" borderId="29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20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18" fillId="5" borderId="61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5" borderId="61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5" borderId="64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28" fillId="14" borderId="29" xfId="0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17" fillId="7" borderId="29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28" fillId="14" borderId="28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5" borderId="34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 shrinkToFit="1"/>
    </xf>
    <xf numFmtId="0" fontId="3" fillId="11" borderId="49" xfId="0" applyFont="1" applyFill="1" applyBorder="1" applyAlignment="1">
      <alignment horizontal="center" vertical="center"/>
    </xf>
    <xf numFmtId="0" fontId="35" fillId="11" borderId="46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49" fontId="22" fillId="0" borderId="91" xfId="0" applyNumberFormat="1" applyFont="1" applyBorder="1" applyAlignment="1">
      <alignment horizontal="center" vertical="center" shrinkToFit="1"/>
    </xf>
    <xf numFmtId="0" fontId="22" fillId="7" borderId="75" xfId="0" applyFont="1" applyFill="1" applyBorder="1" applyAlignment="1">
      <alignment horizontal="center" vertical="center"/>
    </xf>
    <xf numFmtId="0" fontId="22" fillId="7" borderId="66" xfId="0" applyFont="1" applyFill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5" borderId="97" xfId="0" applyFont="1" applyFill="1" applyBorder="1" applyAlignment="1">
      <alignment horizontal="center" vertical="center"/>
    </xf>
    <xf numFmtId="0" fontId="22" fillId="5" borderId="96" xfId="0" applyFont="1" applyFill="1" applyBorder="1" applyAlignment="1">
      <alignment horizontal="center" vertical="center"/>
    </xf>
    <xf numFmtId="0" fontId="22" fillId="7" borderId="97" xfId="0" applyFont="1" applyFill="1" applyBorder="1" applyAlignment="1">
      <alignment horizontal="center" vertical="center"/>
    </xf>
    <xf numFmtId="0" fontId="22" fillId="7" borderId="98" xfId="0" applyFont="1" applyFill="1" applyBorder="1" applyAlignment="1">
      <alignment horizontal="center" vertical="center"/>
    </xf>
    <xf numFmtId="0" fontId="22" fillId="7" borderId="99" xfId="0" applyFont="1" applyFill="1" applyBorder="1" applyAlignment="1">
      <alignment horizontal="center" vertical="center"/>
    </xf>
    <xf numFmtId="0" fontId="22" fillId="7" borderId="100" xfId="0" applyFont="1" applyFill="1" applyBorder="1" applyAlignment="1">
      <alignment horizontal="center" vertical="center"/>
    </xf>
    <xf numFmtId="0" fontId="22" fillId="5" borderId="100" xfId="0" applyFont="1" applyFill="1" applyBorder="1" applyAlignment="1">
      <alignment horizontal="center" vertical="center"/>
    </xf>
    <xf numFmtId="0" fontId="22" fillId="5" borderId="101" xfId="0" applyFont="1" applyFill="1" applyBorder="1" applyAlignment="1">
      <alignment horizontal="center" vertical="center"/>
    </xf>
    <xf numFmtId="0" fontId="22" fillId="7" borderId="96" xfId="0" applyFont="1" applyFill="1" applyBorder="1" applyAlignment="1">
      <alignment horizontal="center" vertical="center"/>
    </xf>
    <xf numFmtId="0" fontId="22" fillId="23" borderId="99" xfId="0" applyFont="1" applyFill="1" applyBorder="1" applyAlignment="1">
      <alignment horizontal="center" vertical="center"/>
    </xf>
    <xf numFmtId="0" fontId="10" fillId="7" borderId="100" xfId="0" applyFont="1" applyFill="1" applyBorder="1" applyAlignment="1">
      <alignment horizontal="center" vertical="center"/>
    </xf>
    <xf numFmtId="0" fontId="22" fillId="7" borderId="101" xfId="0" applyFont="1" applyFill="1" applyBorder="1" applyAlignment="1">
      <alignment horizontal="center" vertical="center"/>
    </xf>
    <xf numFmtId="0" fontId="10" fillId="7" borderId="97" xfId="0" applyFont="1" applyFill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49" fontId="22" fillId="0" borderId="102" xfId="0" applyNumberFormat="1" applyFont="1" applyBorder="1" applyAlignment="1">
      <alignment horizontal="center"/>
    </xf>
    <xf numFmtId="49" fontId="22" fillId="0" borderId="3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/>
    </xf>
    <xf numFmtId="49" fontId="22" fillId="0" borderId="3" xfId="0" applyNumberFormat="1" applyFont="1" applyBorder="1" applyAlignment="1">
      <alignment horizontal="center" vertical="center" shrinkToFit="1"/>
    </xf>
    <xf numFmtId="0" fontId="11" fillId="5" borderId="103" xfId="0" applyFont="1" applyFill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5" borderId="107" xfId="0" applyFont="1" applyFill="1" applyBorder="1" applyAlignment="1">
      <alignment horizontal="center" vertical="center"/>
    </xf>
    <xf numFmtId="0" fontId="11" fillId="5" borderId="108" xfId="0" applyFont="1" applyFill="1" applyBorder="1" applyAlignment="1">
      <alignment horizontal="center" vertical="center"/>
    </xf>
    <xf numFmtId="0" fontId="11" fillId="5" borderId="106" xfId="0" applyFont="1" applyFill="1" applyBorder="1" applyAlignment="1">
      <alignment horizontal="center" vertical="center"/>
    </xf>
    <xf numFmtId="0" fontId="11" fillId="7" borderId="107" xfId="0" applyFont="1" applyFill="1" applyBorder="1" applyAlignment="1">
      <alignment horizontal="center" vertical="center"/>
    </xf>
    <xf numFmtId="0" fontId="11" fillId="7" borderId="109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110" xfId="0" applyFont="1" applyFill="1" applyBorder="1" applyAlignment="1">
      <alignment horizontal="center" vertical="center"/>
    </xf>
    <xf numFmtId="0" fontId="11" fillId="7" borderId="108" xfId="0" applyFont="1" applyFill="1" applyBorder="1" applyAlignment="1">
      <alignment horizontal="center" vertical="center"/>
    </xf>
    <xf numFmtId="0" fontId="11" fillId="7" borderId="106" xfId="0" applyFont="1" applyFill="1" applyBorder="1" applyAlignment="1">
      <alignment horizontal="center" vertical="center"/>
    </xf>
    <xf numFmtId="0" fontId="11" fillId="5" borderId="109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3" fillId="12" borderId="112" xfId="0" applyFont="1" applyFill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3" fillId="10" borderId="113" xfId="0" applyFont="1" applyFill="1" applyBorder="1" applyAlignment="1">
      <alignment horizontal="center" vertical="center"/>
    </xf>
    <xf numFmtId="0" fontId="11" fillId="5" borderId="114" xfId="0" applyFont="1" applyFill="1" applyBorder="1" applyAlignment="1">
      <alignment horizontal="center" vertical="center"/>
    </xf>
    <xf numFmtId="0" fontId="11" fillId="5" borderId="104" xfId="0" applyFont="1" applyFill="1" applyBorder="1" applyAlignment="1">
      <alignment horizontal="center" vertical="center"/>
    </xf>
    <xf numFmtId="0" fontId="15" fillId="5" borderId="105" xfId="0" applyFont="1" applyFill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10" fillId="9" borderId="29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10" fillId="24" borderId="34" xfId="0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11" fillId="5" borderId="45" xfId="0" applyFont="1" applyFill="1" applyBorder="1" applyAlignment="1">
      <alignment horizontal="center" vertical="center"/>
    </xf>
    <xf numFmtId="0" fontId="10" fillId="9" borderId="46" xfId="0" applyFont="1" applyFill="1" applyBorder="1" applyAlignment="1">
      <alignment horizontal="center" vertical="center"/>
    </xf>
    <xf numFmtId="0" fontId="10" fillId="24" borderId="46" xfId="0" applyFont="1" applyFill="1" applyBorder="1" applyAlignment="1">
      <alignment horizontal="center" vertical="center"/>
    </xf>
    <xf numFmtId="0" fontId="10" fillId="24" borderId="48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11" fontId="11" fillId="0" borderId="48" xfId="0" applyNumberFormat="1" applyFont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0" fontId="11" fillId="26" borderId="45" xfId="0" applyFont="1" applyFill="1" applyBorder="1" applyAlignment="1">
      <alignment horizontal="center" vertical="center"/>
    </xf>
    <xf numFmtId="49" fontId="38" fillId="0" borderId="51" xfId="0" applyNumberFormat="1" applyFont="1" applyBorder="1" applyAlignment="1">
      <alignment horizontal="center" vertical="center"/>
    </xf>
    <xf numFmtId="0" fontId="11" fillId="7" borderId="62" xfId="0" applyFont="1" applyFill="1" applyBorder="1" applyAlignment="1">
      <alignment horizontal="center" vertical="center"/>
    </xf>
    <xf numFmtId="0" fontId="11" fillId="7" borderId="64" xfId="0" applyFont="1" applyFill="1" applyBorder="1" applyAlignment="1">
      <alignment horizontal="center" vertical="center"/>
    </xf>
    <xf numFmtId="0" fontId="11" fillId="7" borderId="61" xfId="0" applyFont="1" applyFill="1" applyBorder="1" applyAlignment="1">
      <alignment horizontal="center" vertical="center"/>
    </xf>
    <xf numFmtId="0" fontId="11" fillId="7" borderId="63" xfId="0" applyFont="1" applyFill="1" applyBorder="1" applyAlignment="1">
      <alignment horizontal="center" vertical="center"/>
    </xf>
    <xf numFmtId="11" fontId="11" fillId="0" borderId="64" xfId="0" applyNumberFormat="1" applyFont="1" applyBorder="1" applyAlignment="1">
      <alignment horizontal="center" vertical="center"/>
    </xf>
    <xf numFmtId="0" fontId="11" fillId="26" borderId="61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10" borderId="62" xfId="0" applyFont="1" applyFill="1" applyBorder="1" applyAlignment="1">
      <alignment horizontal="center" vertical="center"/>
    </xf>
    <xf numFmtId="0" fontId="11" fillId="5" borderId="58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15" fillId="5" borderId="60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0" fontId="22" fillId="7" borderId="49" xfId="0" applyFont="1" applyFill="1" applyBorder="1" applyAlignment="1">
      <alignment horizontal="center" vertical="center"/>
    </xf>
    <xf numFmtId="0" fontId="10" fillId="9" borderId="48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99" xfId="0" applyNumberFormat="1" applyFont="1" applyBorder="1" applyAlignment="1">
      <alignment horizontal="center"/>
    </xf>
    <xf numFmtId="49" fontId="22" fillId="0" borderId="23" xfId="0" applyNumberFormat="1" applyFont="1" applyBorder="1" applyAlignment="1">
      <alignment horizontal="center" vertical="center" shrinkToFit="1"/>
    </xf>
    <xf numFmtId="0" fontId="22" fillId="7" borderId="115" xfId="0" applyFont="1" applyFill="1" applyBorder="1" applyAlignment="1">
      <alignment horizontal="center" vertical="center"/>
    </xf>
    <xf numFmtId="0" fontId="10" fillId="11" borderId="59" xfId="0" applyFont="1" applyFill="1" applyBorder="1" applyAlignment="1">
      <alignment horizontal="center" vertical="center"/>
    </xf>
    <xf numFmtId="0" fontId="22" fillId="11" borderId="58" xfId="0" applyFont="1" applyFill="1" applyBorder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49" fontId="22" fillId="0" borderId="68" xfId="0" applyNumberFormat="1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 vertical="center"/>
    </xf>
    <xf numFmtId="0" fontId="22" fillId="5" borderId="94" xfId="0" applyFont="1" applyFill="1" applyBorder="1" applyAlignment="1">
      <alignment horizontal="center" vertical="center"/>
    </xf>
    <xf numFmtId="0" fontId="22" fillId="5" borderId="117" xfId="0" applyFont="1" applyFill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5" borderId="99" xfId="0" applyFont="1" applyFill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shrinkToFit="1"/>
    </xf>
    <xf numFmtId="0" fontId="10" fillId="9" borderId="45" xfId="0" applyFont="1" applyFill="1" applyBorder="1" applyAlignment="1">
      <alignment horizontal="center" vertical="center"/>
    </xf>
    <xf numFmtId="0" fontId="10" fillId="24" borderId="47" xfId="0" applyFont="1" applyFill="1" applyBorder="1" applyAlignment="1">
      <alignment horizontal="center" vertical="center"/>
    </xf>
    <xf numFmtId="0" fontId="10" fillId="24" borderId="45" xfId="0" applyFont="1" applyFill="1" applyBorder="1" applyAlignment="1">
      <alignment horizontal="center" vertical="center"/>
    </xf>
    <xf numFmtId="0" fontId="10" fillId="10" borderId="49" xfId="0" applyFont="1" applyFill="1" applyBorder="1" applyAlignment="1">
      <alignment horizontal="center" vertical="center"/>
    </xf>
    <xf numFmtId="11" fontId="11" fillId="7" borderId="46" xfId="0" applyNumberFormat="1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22" fillId="25" borderId="45" xfId="0" applyFont="1" applyFill="1" applyBorder="1" applyAlignment="1">
      <alignment horizontal="center" vertical="center"/>
    </xf>
    <xf numFmtId="0" fontId="11" fillId="26" borderId="4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5" borderId="75" xfId="0" applyFont="1" applyFill="1" applyBorder="1" applyAlignment="1">
      <alignment horizontal="center" vertical="center"/>
    </xf>
    <xf numFmtId="0" fontId="11" fillId="7" borderId="59" xfId="0" applyFont="1" applyFill="1" applyBorder="1" applyAlignment="1">
      <alignment horizontal="center" vertical="center"/>
    </xf>
    <xf numFmtId="0" fontId="11" fillId="7" borderId="75" xfId="0" applyFont="1" applyFill="1" applyBorder="1" applyAlignment="1">
      <alignment horizontal="center" vertical="center"/>
    </xf>
    <xf numFmtId="0" fontId="11" fillId="7" borderId="58" xfId="0" applyFont="1" applyFill="1" applyBorder="1" applyAlignment="1">
      <alignment horizontal="center" vertical="center"/>
    </xf>
    <xf numFmtId="0" fontId="11" fillId="5" borderId="60" xfId="0" applyFont="1" applyFill="1" applyBorder="1" applyAlignment="1">
      <alignment horizontal="center" vertical="center"/>
    </xf>
    <xf numFmtId="0" fontId="11" fillId="5" borderId="66" xfId="0" applyFont="1" applyFill="1" applyBorder="1" applyAlignment="1">
      <alignment horizontal="center" vertical="center"/>
    </xf>
    <xf numFmtId="0" fontId="11" fillId="7" borderId="60" xfId="0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26" borderId="59" xfId="0" applyFont="1" applyFill="1" applyBorder="1" applyAlignment="1">
      <alignment horizontal="center" vertical="center"/>
    </xf>
    <xf numFmtId="0" fontId="10" fillId="10" borderId="59" xfId="0" applyFont="1" applyFill="1" applyBorder="1" applyAlignment="1">
      <alignment horizontal="center" vertical="center"/>
    </xf>
    <xf numFmtId="0" fontId="22" fillId="0" borderId="118" xfId="0" applyFont="1" applyBorder="1" applyAlignment="1">
      <alignment horizontal="center" vertical="center"/>
    </xf>
    <xf numFmtId="0" fontId="22" fillId="5" borderId="118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2" fillId="7" borderId="118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19" xfId="0" applyFont="1" applyBorder="1" applyAlignment="1">
      <alignment horizontal="center" vertical="center"/>
    </xf>
    <xf numFmtId="0" fontId="22" fillId="5" borderId="95" xfId="0" applyFont="1" applyFill="1" applyBorder="1" applyAlignment="1">
      <alignment horizontal="center" vertical="center"/>
    </xf>
    <xf numFmtId="49" fontId="39" fillId="0" borderId="3" xfId="0" applyNumberFormat="1" applyFont="1" applyBorder="1" applyAlignment="1">
      <alignment horizontal="center" vertical="center"/>
    </xf>
    <xf numFmtId="49" fontId="39" fillId="0" borderId="17" xfId="0" applyNumberFormat="1" applyFont="1" applyBorder="1" applyAlignment="1">
      <alignment horizontal="center"/>
    </xf>
    <xf numFmtId="0" fontId="3" fillId="5" borderId="18" xfId="0" applyFont="1" applyFill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22" fillId="0" borderId="5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165" fontId="11" fillId="7" borderId="111" xfId="0" applyNumberFormat="1" applyFont="1" applyFill="1" applyBorder="1" applyAlignment="1">
      <alignment horizontal="center" vertical="center"/>
    </xf>
    <xf numFmtId="165" fontId="11" fillId="7" borderId="112" xfId="0" applyNumberFormat="1" applyFont="1" applyFill="1" applyBorder="1" applyAlignment="1">
      <alignment horizontal="center" vertical="center"/>
    </xf>
    <xf numFmtId="165" fontId="11" fillId="5" borderId="112" xfId="0" applyNumberFormat="1" applyFont="1" applyFill="1" applyBorder="1" applyAlignment="1">
      <alignment horizontal="center" vertical="center"/>
    </xf>
    <xf numFmtId="165" fontId="11" fillId="6" borderId="113" xfId="0" applyNumberFormat="1" applyFont="1" applyFill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65" fontId="11" fillId="0" borderId="94" xfId="0" applyNumberFormat="1" applyFont="1" applyBorder="1" applyAlignment="1">
      <alignment horizontal="center" vertical="center"/>
    </xf>
    <xf numFmtId="165" fontId="11" fillId="6" borderId="94" xfId="0" applyNumberFormat="1" applyFont="1" applyFill="1" applyBorder="1" applyAlignment="1">
      <alignment horizontal="center" vertical="center"/>
    </xf>
    <xf numFmtId="165" fontId="11" fillId="0" borderId="95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49" fontId="8" fillId="0" borderId="0" xfId="0" applyNumberFormat="1" applyFont="1" applyAlignment="1">
      <alignment horizontal="center"/>
    </xf>
    <xf numFmtId="0" fontId="15" fillId="0" borderId="121" xfId="0" applyFont="1" applyBorder="1"/>
    <xf numFmtId="0" fontId="22" fillId="0" borderId="121" xfId="0" applyFont="1" applyBorder="1" applyAlignment="1">
      <alignment horizontal="center"/>
    </xf>
    <xf numFmtId="0" fontId="22" fillId="0" borderId="12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49" fontId="40" fillId="0" borderId="7" xfId="0" applyNumberFormat="1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24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40" fillId="5" borderId="17" xfId="0" applyFont="1" applyFill="1" applyBorder="1" applyAlignment="1">
      <alignment vertical="center"/>
    </xf>
    <xf numFmtId="0" fontId="22" fillId="0" borderId="3" xfId="0" applyFont="1" applyBorder="1" applyAlignment="1">
      <alignment horizontal="center"/>
    </xf>
    <xf numFmtId="49" fontId="40" fillId="0" borderId="79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/>
    </xf>
    <xf numFmtId="0" fontId="43" fillId="28" borderId="17" xfId="0" applyFont="1" applyFill="1" applyBorder="1" applyAlignment="1">
      <alignment horizontal="center" vertical="center"/>
    </xf>
    <xf numFmtId="0" fontId="40" fillId="0" borderId="3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49" fontId="22" fillId="0" borderId="16" xfId="0" applyNumberFormat="1" applyFont="1" applyBorder="1" applyAlignment="1">
      <alignment horizontal="left"/>
    </xf>
    <xf numFmtId="0" fontId="40" fillId="0" borderId="92" xfId="0" applyFont="1" applyBorder="1" applyAlignment="1">
      <alignment vertical="center"/>
    </xf>
    <xf numFmtId="0" fontId="22" fillId="0" borderId="9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45" fillId="0" borderId="17" xfId="0" applyFont="1" applyBorder="1" applyAlignment="1">
      <alignment vertical="center"/>
    </xf>
    <xf numFmtId="49" fontId="46" fillId="29" borderId="111" xfId="0" applyNumberFormat="1" applyFont="1" applyFill="1" applyBorder="1" applyAlignment="1">
      <alignment horizontal="center" vertical="center"/>
    </xf>
    <xf numFmtId="0" fontId="10" fillId="30" borderId="4" xfId="0" applyFont="1" applyFill="1" applyBorder="1" applyAlignment="1">
      <alignment vertical="center"/>
    </xf>
    <xf numFmtId="49" fontId="10" fillId="11" borderId="17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49" fontId="22" fillId="31" borderId="17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9" fontId="22" fillId="33" borderId="24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2" fillId="0" borderId="0" xfId="0" applyFont="1"/>
    <xf numFmtId="0" fontId="22" fillId="0" borderId="23" xfId="0" applyFont="1" applyBorder="1"/>
    <xf numFmtId="0" fontId="22" fillId="0" borderId="127" xfId="0" applyFont="1" applyBorder="1" applyAlignment="1">
      <alignment horizontal="center"/>
    </xf>
    <xf numFmtId="0" fontId="22" fillId="0" borderId="128" xfId="0" applyFont="1" applyBorder="1" applyAlignment="1">
      <alignment horizontal="center"/>
    </xf>
    <xf numFmtId="0" fontId="22" fillId="0" borderId="0" xfId="0" applyFont="1" applyAlignment="1">
      <alignment vertical="center" textRotation="90"/>
    </xf>
    <xf numFmtId="0" fontId="22" fillId="0" borderId="2" xfId="0" applyFont="1" applyBorder="1"/>
    <xf numFmtId="49" fontId="38" fillId="19" borderId="111" xfId="0" applyNumberFormat="1" applyFont="1" applyFill="1" applyBorder="1" applyAlignment="1">
      <alignment horizontal="center"/>
    </xf>
    <xf numFmtId="0" fontId="40" fillId="0" borderId="23" xfId="0" applyFont="1" applyBorder="1" applyAlignment="1">
      <alignment vertical="center"/>
    </xf>
    <xf numFmtId="0" fontId="22" fillId="23" borderId="17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48" fillId="23" borderId="17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8" fillId="34" borderId="58" xfId="0" applyFont="1" applyFill="1" applyBorder="1" applyAlignment="1">
      <alignment vertical="center"/>
    </xf>
    <xf numFmtId="0" fontId="40" fillId="0" borderId="6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11" borderId="17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49" fontId="38" fillId="23" borderId="129" xfId="0" applyNumberFormat="1" applyFont="1" applyFill="1" applyBorder="1" applyAlignment="1">
      <alignment horizontal="center" vertical="center"/>
    </xf>
    <xf numFmtId="0" fontId="40" fillId="0" borderId="92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28" borderId="1" xfId="0" applyFont="1" applyFill="1" applyBorder="1" applyAlignment="1">
      <alignment vertical="center"/>
    </xf>
    <xf numFmtId="0" fontId="40" fillId="28" borderId="3" xfId="0" applyFont="1" applyFill="1" applyBorder="1" applyAlignment="1">
      <alignment vertical="center"/>
    </xf>
    <xf numFmtId="0" fontId="50" fillId="35" borderId="14" xfId="0" applyFont="1" applyFill="1" applyBorder="1" applyAlignment="1">
      <alignment horizontal="center"/>
    </xf>
    <xf numFmtId="0" fontId="51" fillId="35" borderId="111" xfId="0" applyFont="1" applyFill="1" applyBorder="1" applyAlignment="1">
      <alignment horizontal="center"/>
    </xf>
    <xf numFmtId="0" fontId="51" fillId="0" borderId="112" xfId="0" applyFont="1" applyBorder="1" applyAlignment="1">
      <alignment horizontal="center"/>
    </xf>
    <xf numFmtId="49" fontId="51" fillId="0" borderId="112" xfId="0" applyNumberFormat="1" applyFont="1" applyBorder="1" applyAlignment="1">
      <alignment horizontal="center"/>
    </xf>
    <xf numFmtId="0" fontId="50" fillId="36" borderId="42" xfId="0" applyFont="1" applyFill="1" applyBorder="1" applyAlignment="1">
      <alignment horizontal="center"/>
    </xf>
    <xf numFmtId="0" fontId="51" fillId="36" borderId="99" xfId="0" applyFont="1" applyFill="1" applyBorder="1" applyAlignment="1">
      <alignment horizontal="center"/>
    </xf>
    <xf numFmtId="0" fontId="51" fillId="0" borderId="100" xfId="0" applyFont="1" applyBorder="1" applyAlignment="1">
      <alignment horizontal="center"/>
    </xf>
    <xf numFmtId="49" fontId="51" fillId="0" borderId="100" xfId="0" applyNumberFormat="1" applyFont="1" applyBorder="1" applyAlignment="1">
      <alignment horizontal="center"/>
    </xf>
    <xf numFmtId="0" fontId="50" fillId="37" borderId="42" xfId="0" applyFont="1" applyFill="1" applyBorder="1" applyAlignment="1">
      <alignment horizontal="center"/>
    </xf>
    <xf numFmtId="0" fontId="51" fillId="38" borderId="99" xfId="0" applyFont="1" applyFill="1" applyBorder="1" applyAlignment="1">
      <alignment horizontal="center"/>
    </xf>
    <xf numFmtId="0" fontId="50" fillId="39" borderId="42" xfId="0" applyFont="1" applyFill="1" applyBorder="1" applyAlignment="1">
      <alignment horizontal="center"/>
    </xf>
    <xf numFmtId="0" fontId="51" fillId="39" borderId="99" xfId="0" applyFont="1" applyFill="1" applyBorder="1" applyAlignment="1">
      <alignment horizontal="center"/>
    </xf>
    <xf numFmtId="0" fontId="51" fillId="39" borderId="100" xfId="0" applyFont="1" applyFill="1" applyBorder="1" applyAlignment="1">
      <alignment horizontal="center"/>
    </xf>
    <xf numFmtId="49" fontId="51" fillId="39" borderId="100" xfId="0" applyNumberFormat="1" applyFont="1" applyFill="1" applyBorder="1" applyAlignment="1">
      <alignment horizontal="center"/>
    </xf>
    <xf numFmtId="0" fontId="50" fillId="40" borderId="42" xfId="0" applyFont="1" applyFill="1" applyBorder="1" applyAlignment="1">
      <alignment horizontal="center"/>
    </xf>
    <xf numFmtId="0" fontId="51" fillId="40" borderId="99" xfId="0" applyFont="1" applyFill="1" applyBorder="1" applyAlignment="1">
      <alignment horizontal="center"/>
    </xf>
    <xf numFmtId="0" fontId="50" fillId="41" borderId="21" xfId="0" applyFont="1" applyFill="1" applyBorder="1" applyAlignment="1">
      <alignment horizontal="center"/>
    </xf>
    <xf numFmtId="0" fontId="51" fillId="41" borderId="17" xfId="0" applyFont="1" applyFill="1" applyBorder="1" applyAlignment="1">
      <alignment horizontal="center"/>
    </xf>
    <xf numFmtId="0" fontId="51" fillId="41" borderId="18" xfId="0" applyFont="1" applyFill="1" applyBorder="1" applyAlignment="1">
      <alignment horizontal="center"/>
    </xf>
    <xf numFmtId="49" fontId="51" fillId="41" borderId="18" xfId="0" applyNumberFormat="1" applyFont="1" applyFill="1" applyBorder="1" applyAlignment="1">
      <alignment horizontal="center"/>
    </xf>
    <xf numFmtId="0" fontId="50" fillId="42" borderId="14" xfId="0" applyFont="1" applyFill="1" applyBorder="1" applyAlignment="1">
      <alignment horizontal="center"/>
    </xf>
    <xf numFmtId="0" fontId="51" fillId="42" borderId="111" xfId="0" applyFont="1" applyFill="1" applyBorder="1" applyAlignment="1">
      <alignment horizontal="center"/>
    </xf>
    <xf numFmtId="0" fontId="51" fillId="42" borderId="112" xfId="0" applyFont="1" applyFill="1" applyBorder="1" applyAlignment="1">
      <alignment horizontal="center"/>
    </xf>
    <xf numFmtId="49" fontId="51" fillId="42" borderId="112" xfId="0" applyNumberFormat="1" applyFont="1" applyFill="1" applyBorder="1" applyAlignment="1">
      <alignment horizontal="center"/>
    </xf>
    <xf numFmtId="0" fontId="51" fillId="36" borderId="100" xfId="0" applyFont="1" applyFill="1" applyBorder="1" applyAlignment="1">
      <alignment horizontal="center"/>
    </xf>
    <xf numFmtId="49" fontId="51" fillId="36" borderId="100" xfId="0" applyNumberFormat="1" applyFont="1" applyFill="1" applyBorder="1" applyAlignment="1">
      <alignment horizontal="center"/>
    </xf>
    <xf numFmtId="0" fontId="50" fillId="43" borderId="42" xfId="0" applyFont="1" applyFill="1" applyBorder="1" applyAlignment="1">
      <alignment horizontal="center"/>
    </xf>
    <xf numFmtId="0" fontId="51" fillId="43" borderId="99" xfId="0" applyFont="1" applyFill="1" applyBorder="1" applyAlignment="1">
      <alignment horizontal="center"/>
    </xf>
    <xf numFmtId="0" fontId="51" fillId="44" borderId="100" xfId="0" applyFont="1" applyFill="1" applyBorder="1" applyAlignment="1">
      <alignment horizontal="center"/>
    </xf>
    <xf numFmtId="49" fontId="51" fillId="44" borderId="100" xfId="0" applyNumberFormat="1" applyFont="1" applyFill="1" applyBorder="1" applyAlignment="1">
      <alignment horizontal="center"/>
    </xf>
    <xf numFmtId="0" fontId="50" fillId="45" borderId="25" xfId="0" applyFont="1" applyFill="1" applyBorder="1" applyAlignment="1">
      <alignment horizontal="center"/>
    </xf>
    <xf numFmtId="0" fontId="52" fillId="45" borderId="24" xfId="0" applyFont="1" applyFill="1" applyBorder="1" applyAlignment="1">
      <alignment horizontal="center"/>
    </xf>
    <xf numFmtId="0" fontId="51" fillId="0" borderId="94" xfId="0" applyFont="1" applyBorder="1" applyAlignment="1">
      <alignment horizontal="center"/>
    </xf>
    <xf numFmtId="49" fontId="51" fillId="0" borderId="94" xfId="0" applyNumberFormat="1" applyFont="1" applyBorder="1" applyAlignment="1">
      <alignment horizontal="center"/>
    </xf>
    <xf numFmtId="0" fontId="51" fillId="45" borderId="24" xfId="0" applyFont="1" applyFill="1" applyBorder="1" applyAlignment="1">
      <alignment horizontal="center"/>
    </xf>
    <xf numFmtId="0" fontId="53" fillId="46" borderId="25" xfId="0" applyFont="1" applyFill="1" applyBorder="1" applyAlignment="1">
      <alignment horizontal="center"/>
    </xf>
    <xf numFmtId="0" fontId="54" fillId="46" borderId="24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9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49" fontId="58" fillId="0" borderId="0" xfId="0" applyNumberFormat="1" applyFont="1" applyAlignment="1">
      <alignment horizontal="center"/>
    </xf>
    <xf numFmtId="0" fontId="22" fillId="47" borderId="46" xfId="0" applyFont="1" applyFill="1" applyBorder="1" applyAlignment="1">
      <alignment horizontal="center"/>
    </xf>
    <xf numFmtId="0" fontId="48" fillId="11" borderId="17" xfId="0" applyFont="1" applyFill="1" applyBorder="1" applyAlignment="1">
      <alignment vertical="center"/>
    </xf>
    <xf numFmtId="0" fontId="2" fillId="0" borderId="0" xfId="0" applyFont="1"/>
    <xf numFmtId="16" fontId="7" fillId="3" borderId="2" xfId="0" applyNumberFormat="1" applyFont="1" applyFill="1" applyBorder="1" applyAlignment="1">
      <alignment horizontal="center" vertical="center"/>
    </xf>
    <xf numFmtId="0" fontId="11" fillId="48" borderId="7" xfId="0" applyFont="1" applyFill="1" applyBorder="1" applyAlignment="1">
      <alignment vertical="center" wrapText="1"/>
    </xf>
    <xf numFmtId="14" fontId="25" fillId="48" borderId="4" xfId="0" applyNumberFormat="1" applyFont="1" applyFill="1" applyBorder="1" applyAlignment="1">
      <alignment vertical="center"/>
    </xf>
    <xf numFmtId="0" fontId="67" fillId="49" borderId="1" xfId="0" applyFont="1" applyFill="1" applyBorder="1" applyAlignment="1">
      <alignment horizontal="right" vertical="center"/>
    </xf>
    <xf numFmtId="16" fontId="68" fillId="49" borderId="5" xfId="0" applyNumberFormat="1" applyFont="1" applyFill="1" applyBorder="1" applyAlignment="1">
      <alignment horizontal="center" vertical="center"/>
    </xf>
    <xf numFmtId="0" fontId="18" fillId="49" borderId="46" xfId="0" applyFont="1" applyFill="1" applyBorder="1" applyAlignment="1">
      <alignment horizontal="center" vertical="center"/>
    </xf>
    <xf numFmtId="0" fontId="18" fillId="49" borderId="47" xfId="0" applyFont="1" applyFill="1" applyBorder="1" applyAlignment="1">
      <alignment horizontal="center" vertical="center"/>
    </xf>
    <xf numFmtId="0" fontId="11" fillId="49" borderId="45" xfId="0" applyFont="1" applyFill="1" applyBorder="1" applyAlignment="1">
      <alignment horizontal="center" vertical="center"/>
    </xf>
    <xf numFmtId="0" fontId="22" fillId="49" borderId="46" xfId="0" applyFont="1" applyFill="1" applyBorder="1" applyAlignment="1">
      <alignment horizontal="center" vertical="center"/>
    </xf>
    <xf numFmtId="0" fontId="22" fillId="49" borderId="47" xfId="0" applyFont="1" applyFill="1" applyBorder="1" applyAlignment="1">
      <alignment horizontal="center" vertical="center"/>
    </xf>
    <xf numFmtId="0" fontId="22" fillId="49" borderId="45" xfId="0" applyFont="1" applyFill="1" applyBorder="1" applyAlignment="1">
      <alignment horizontal="center" vertical="center"/>
    </xf>
    <xf numFmtId="0" fontId="18" fillId="49" borderId="48" xfId="0" applyFont="1" applyFill="1" applyBorder="1" applyAlignment="1">
      <alignment horizontal="center" vertical="center"/>
    </xf>
    <xf numFmtId="0" fontId="22" fillId="49" borderId="48" xfId="0" applyFont="1" applyFill="1" applyBorder="1" applyAlignment="1">
      <alignment horizontal="center" vertical="center"/>
    </xf>
    <xf numFmtId="0" fontId="8" fillId="49" borderId="0" xfId="0" applyFont="1" applyFill="1" applyAlignment="1">
      <alignment horizontal="center"/>
    </xf>
    <xf numFmtId="0" fontId="11" fillId="49" borderId="46" xfId="0" applyFont="1" applyFill="1" applyBorder="1" applyAlignment="1">
      <alignment horizontal="center" vertical="center"/>
    </xf>
    <xf numFmtId="0" fontId="18" fillId="49" borderId="45" xfId="0" applyFont="1" applyFill="1" applyBorder="1" applyAlignment="1">
      <alignment horizontal="center" vertical="center"/>
    </xf>
    <xf numFmtId="0" fontId="3" fillId="49" borderId="45" xfId="0" applyFont="1" applyFill="1" applyBorder="1" applyAlignment="1">
      <alignment horizontal="center" vertical="center"/>
    </xf>
    <xf numFmtId="0" fontId="19" fillId="49" borderId="48" xfId="0" applyFont="1" applyFill="1" applyBorder="1" applyAlignment="1">
      <alignment horizontal="center" vertical="center"/>
    </xf>
    <xf numFmtId="0" fontId="19" fillId="49" borderId="45" xfId="0" applyFont="1" applyFill="1" applyBorder="1" applyAlignment="1">
      <alignment horizontal="center" vertical="center"/>
    </xf>
    <xf numFmtId="0" fontId="19" fillId="49" borderId="46" xfId="0" applyFont="1" applyFill="1" applyBorder="1" applyAlignment="1">
      <alignment horizontal="center" vertical="center"/>
    </xf>
    <xf numFmtId="0" fontId="19" fillId="49" borderId="49" xfId="0" applyFont="1" applyFill="1" applyBorder="1" applyAlignment="1">
      <alignment horizontal="center" vertical="center"/>
    </xf>
    <xf numFmtId="0" fontId="8" fillId="49" borderId="46" xfId="0" applyFont="1" applyFill="1" applyBorder="1" applyAlignment="1">
      <alignment horizontal="center"/>
    </xf>
    <xf numFmtId="0" fontId="22" fillId="49" borderId="43" xfId="0" applyFont="1" applyFill="1" applyBorder="1" applyAlignment="1">
      <alignment horizontal="center" vertical="center"/>
    </xf>
    <xf numFmtId="0" fontId="22" fillId="49" borderId="49" xfId="0" applyFont="1" applyFill="1" applyBorder="1" applyAlignment="1">
      <alignment horizontal="center" vertical="center"/>
    </xf>
    <xf numFmtId="0" fontId="3" fillId="49" borderId="46" xfId="0" applyFont="1" applyFill="1" applyBorder="1" applyAlignment="1">
      <alignment horizontal="center" vertical="center"/>
    </xf>
    <xf numFmtId="0" fontId="22" fillId="5" borderId="58" xfId="0" applyFont="1" applyFill="1" applyBorder="1" applyAlignment="1">
      <alignment vertical="center"/>
    </xf>
    <xf numFmtId="0" fontId="22" fillId="49" borderId="62" xfId="0" applyFont="1" applyFill="1" applyBorder="1" applyAlignment="1">
      <alignment horizontal="center" vertical="center"/>
    </xf>
    <xf numFmtId="0" fontId="22" fillId="49" borderId="64" xfId="0" applyFont="1" applyFill="1" applyBorder="1" applyAlignment="1">
      <alignment horizontal="center" vertical="center"/>
    </xf>
    <xf numFmtId="0" fontId="22" fillId="49" borderId="61" xfId="0" applyFont="1" applyFill="1" applyBorder="1" applyAlignment="1">
      <alignment horizontal="center" vertical="center"/>
    </xf>
    <xf numFmtId="0" fontId="19" fillId="49" borderId="47" xfId="0" applyFont="1" applyFill="1" applyBorder="1" applyAlignment="1">
      <alignment horizontal="center" vertical="center"/>
    </xf>
    <xf numFmtId="0" fontId="22" fillId="49" borderId="63" xfId="0" applyFont="1" applyFill="1" applyBorder="1" applyAlignment="1">
      <alignment horizontal="center" vertical="center"/>
    </xf>
    <xf numFmtId="0" fontId="3" fillId="49" borderId="65" xfId="0" applyFont="1" applyFill="1" applyBorder="1" applyAlignment="1">
      <alignment horizontal="center" vertical="center"/>
    </xf>
    <xf numFmtId="0" fontId="25" fillId="49" borderId="63" xfId="0" applyFont="1" applyFill="1" applyBorder="1" applyAlignment="1">
      <alignment horizontal="center" vertical="center"/>
    </xf>
    <xf numFmtId="0" fontId="18" fillId="49" borderId="59" xfId="0" applyFont="1" applyFill="1" applyBorder="1" applyAlignment="1">
      <alignment horizontal="center" vertical="center"/>
    </xf>
    <xf numFmtId="0" fontId="18" fillId="49" borderId="60" xfId="0" applyFont="1" applyFill="1" applyBorder="1" applyAlignment="1">
      <alignment horizontal="center" vertical="center"/>
    </xf>
    <xf numFmtId="0" fontId="18" fillId="49" borderId="62" xfId="0" applyFont="1" applyFill="1" applyBorder="1" applyAlignment="1">
      <alignment horizontal="center" vertical="center"/>
    </xf>
    <xf numFmtId="0" fontId="18" fillId="49" borderId="64" xfId="0" applyFont="1" applyFill="1" applyBorder="1" applyAlignment="1">
      <alignment horizontal="center" vertical="center"/>
    </xf>
    <xf numFmtId="0" fontId="18" fillId="49" borderId="58" xfId="0" applyFont="1" applyFill="1" applyBorder="1" applyAlignment="1">
      <alignment horizontal="center" vertical="center"/>
    </xf>
    <xf numFmtId="0" fontId="19" fillId="49" borderId="59" xfId="0" applyFont="1" applyFill="1" applyBorder="1" applyAlignment="1">
      <alignment horizontal="center" vertical="center"/>
    </xf>
    <xf numFmtId="0" fontId="18" fillId="49" borderId="61" xfId="0" applyFont="1" applyFill="1" applyBorder="1" applyAlignment="1">
      <alignment horizontal="center" vertical="center"/>
    </xf>
    <xf numFmtId="0" fontId="32" fillId="49" borderId="59" xfId="0" applyFont="1" applyFill="1" applyBorder="1" applyAlignment="1">
      <alignment horizontal="center" vertical="center"/>
    </xf>
    <xf numFmtId="0" fontId="10" fillId="49" borderId="48" xfId="0" applyFont="1" applyFill="1" applyBorder="1" applyAlignment="1">
      <alignment horizontal="center" vertical="center"/>
    </xf>
    <xf numFmtId="0" fontId="32" fillId="49" borderId="46" xfId="0" applyFont="1" applyFill="1" applyBorder="1" applyAlignment="1">
      <alignment horizontal="center" vertical="center"/>
    </xf>
    <xf numFmtId="0" fontId="25" fillId="49" borderId="47" xfId="0" applyFont="1" applyFill="1" applyBorder="1" applyAlignment="1">
      <alignment horizontal="center" vertical="center"/>
    </xf>
    <xf numFmtId="0" fontId="22" fillId="5" borderId="130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3" fillId="11" borderId="62" xfId="0" applyFont="1" applyFill="1" applyBorder="1" applyAlignment="1">
      <alignment horizontal="center" vertical="center"/>
    </xf>
    <xf numFmtId="0" fontId="3" fillId="11" borderId="61" xfId="0" applyFont="1" applyFill="1" applyBorder="1" applyAlignment="1">
      <alignment horizontal="center" vertical="center"/>
    </xf>
    <xf numFmtId="0" fontId="22" fillId="7" borderId="65" xfId="0" applyFont="1" applyFill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0" fontId="22" fillId="5" borderId="135" xfId="0" applyFont="1" applyFill="1" applyBorder="1" applyAlignment="1">
      <alignment horizontal="center" vertical="center"/>
    </xf>
    <xf numFmtId="0" fontId="22" fillId="49" borderId="136" xfId="0" applyFont="1" applyFill="1" applyBorder="1" applyAlignment="1">
      <alignment horizontal="center" vertical="center"/>
    </xf>
    <xf numFmtId="0" fontId="22" fillId="49" borderId="137" xfId="0" applyFont="1" applyFill="1" applyBorder="1" applyAlignment="1">
      <alignment horizontal="center" vertical="center"/>
    </xf>
    <xf numFmtId="0" fontId="22" fillId="49" borderId="135" xfId="0" applyFont="1" applyFill="1" applyBorder="1" applyAlignment="1">
      <alignment horizontal="center" vertical="center"/>
    </xf>
    <xf numFmtId="0" fontId="22" fillId="5" borderId="136" xfId="0" applyFont="1" applyFill="1" applyBorder="1" applyAlignment="1">
      <alignment horizontal="center" vertical="center"/>
    </xf>
    <xf numFmtId="0" fontId="22" fillId="5" borderId="137" xfId="0" applyFont="1" applyFill="1" applyBorder="1" applyAlignment="1">
      <alignment horizontal="center" vertical="center"/>
    </xf>
    <xf numFmtId="0" fontId="22" fillId="49" borderId="139" xfId="0" applyFont="1" applyFill="1" applyBorder="1" applyAlignment="1">
      <alignment horizontal="center" vertical="center"/>
    </xf>
    <xf numFmtId="0" fontId="3" fillId="49" borderId="137" xfId="0" applyFont="1" applyFill="1" applyBorder="1" applyAlignment="1">
      <alignment horizontal="center" vertical="center"/>
    </xf>
    <xf numFmtId="0" fontId="22" fillId="5" borderId="139" xfId="0" applyFont="1" applyFill="1" applyBorder="1" applyAlignment="1">
      <alignment horizontal="center" vertical="center"/>
    </xf>
    <xf numFmtId="0" fontId="22" fillId="5" borderId="138" xfId="0" applyFont="1" applyFill="1" applyBorder="1" applyAlignment="1">
      <alignment horizontal="center" vertical="center"/>
    </xf>
    <xf numFmtId="0" fontId="35" fillId="49" borderId="136" xfId="0" applyFont="1" applyFill="1" applyBorder="1" applyAlignment="1">
      <alignment horizontal="center" vertical="center"/>
    </xf>
    <xf numFmtId="0" fontId="3" fillId="49" borderId="136" xfId="0" applyFont="1" applyFill="1" applyBorder="1" applyAlignment="1">
      <alignment horizontal="center" vertical="center"/>
    </xf>
    <xf numFmtId="49" fontId="22" fillId="0" borderId="141" xfId="0" applyNumberFormat="1" applyFont="1" applyBorder="1" applyAlignment="1">
      <alignment horizontal="center"/>
    </xf>
    <xf numFmtId="49" fontId="22" fillId="0" borderId="134" xfId="0" applyNumberFormat="1" applyFont="1" applyBorder="1" applyAlignment="1">
      <alignment horizontal="center" vertical="center"/>
    </xf>
    <xf numFmtId="49" fontId="22" fillId="0" borderId="134" xfId="0" applyNumberFormat="1" applyFont="1" applyBorder="1" applyAlignment="1">
      <alignment horizontal="center" vertical="center" shrinkToFit="1"/>
    </xf>
    <xf numFmtId="49" fontId="22" fillId="0" borderId="140" xfId="0" applyNumberFormat="1" applyFont="1" applyBorder="1" applyAlignment="1">
      <alignment horizontal="center" vertical="center"/>
    </xf>
    <xf numFmtId="0" fontId="22" fillId="0" borderId="142" xfId="0" applyFont="1" applyBorder="1" applyAlignment="1">
      <alignment horizontal="center" vertical="center"/>
    </xf>
    <xf numFmtId="0" fontId="22" fillId="0" borderId="143" xfId="0" applyFont="1" applyBorder="1" applyAlignment="1">
      <alignment horizontal="center" vertical="center"/>
    </xf>
    <xf numFmtId="0" fontId="22" fillId="49" borderId="65" xfId="0" applyFont="1" applyFill="1" applyBorder="1" applyAlignment="1">
      <alignment horizontal="center" vertical="center"/>
    </xf>
    <xf numFmtId="0" fontId="3" fillId="49" borderId="62" xfId="0" applyFont="1" applyFill="1" applyBorder="1" applyAlignment="1">
      <alignment horizontal="center" vertical="center"/>
    </xf>
    <xf numFmtId="0" fontId="3" fillId="49" borderId="61" xfId="0" applyFont="1" applyFill="1" applyBorder="1" applyAlignment="1">
      <alignment horizontal="center" vertical="center"/>
    </xf>
    <xf numFmtId="0" fontId="22" fillId="49" borderId="120" xfId="0" applyFont="1" applyFill="1" applyBorder="1" applyAlignment="1">
      <alignment horizontal="center" vertical="center"/>
    </xf>
    <xf numFmtId="0" fontId="22" fillId="49" borderId="18" xfId="0" applyFont="1" applyFill="1" applyBorder="1" applyAlignment="1">
      <alignment horizontal="center" vertical="center"/>
    </xf>
    <xf numFmtId="0" fontId="22" fillId="49" borderId="19" xfId="0" applyFont="1" applyFill="1" applyBorder="1" applyAlignment="1">
      <alignment horizontal="center" vertical="center"/>
    </xf>
    <xf numFmtId="0" fontId="22" fillId="49" borderId="144" xfId="0" applyFont="1" applyFill="1" applyBorder="1" applyAlignment="1">
      <alignment horizontal="center" vertical="center"/>
    </xf>
    <xf numFmtId="0" fontId="22" fillId="49" borderId="112" xfId="0" applyFont="1" applyFill="1" applyBorder="1" applyAlignment="1">
      <alignment horizontal="center" vertical="center"/>
    </xf>
    <xf numFmtId="0" fontId="22" fillId="5" borderId="112" xfId="0" applyFont="1" applyFill="1" applyBorder="1" applyAlignment="1">
      <alignment horizontal="center" vertical="center"/>
    </xf>
    <xf numFmtId="0" fontId="22" fillId="5" borderId="113" xfId="0" applyFont="1" applyFill="1" applyBorder="1" applyAlignment="1">
      <alignment horizontal="center" vertical="center"/>
    </xf>
    <xf numFmtId="0" fontId="22" fillId="49" borderId="145" xfId="0" applyFont="1" applyFill="1" applyBorder="1" applyAlignment="1">
      <alignment horizontal="center" vertical="center"/>
    </xf>
    <xf numFmtId="0" fontId="22" fillId="5" borderId="144" xfId="0" applyFont="1" applyFill="1" applyBorder="1" applyAlignment="1">
      <alignment horizontal="center" vertical="center"/>
    </xf>
    <xf numFmtId="0" fontId="22" fillId="49" borderId="113" xfId="0" applyFont="1" applyFill="1" applyBorder="1" applyAlignment="1">
      <alignment horizontal="center" vertical="center"/>
    </xf>
    <xf numFmtId="0" fontId="3" fillId="49" borderId="111" xfId="0" applyFont="1" applyFill="1" applyBorder="1" applyAlignment="1">
      <alignment horizontal="center" vertical="center"/>
    </xf>
    <xf numFmtId="0" fontId="22" fillId="49" borderId="1" xfId="0" applyFont="1" applyFill="1" applyBorder="1" applyAlignment="1">
      <alignment horizontal="center" vertical="center"/>
    </xf>
    <xf numFmtId="0" fontId="3" fillId="49" borderId="18" xfId="0" applyFont="1" applyFill="1" applyBorder="1" applyAlignment="1">
      <alignment horizontal="center" vertical="center"/>
    </xf>
    <xf numFmtId="0" fontId="22" fillId="49" borderId="20" xfId="0" applyFont="1" applyFill="1" applyBorder="1" applyAlignment="1">
      <alignment horizontal="center" vertical="center"/>
    </xf>
    <xf numFmtId="0" fontId="22" fillId="0" borderId="146" xfId="0" applyFont="1" applyBorder="1" applyAlignment="1">
      <alignment horizontal="center" vertical="center"/>
    </xf>
    <xf numFmtId="0" fontId="22" fillId="0" borderId="147" xfId="0" applyFont="1" applyBorder="1" applyAlignment="1">
      <alignment horizontal="center" vertical="center"/>
    </xf>
    <xf numFmtId="0" fontId="22" fillId="5" borderId="147" xfId="0" applyFont="1" applyFill="1" applyBorder="1" applyAlignment="1">
      <alignment horizontal="center" vertical="center"/>
    </xf>
    <xf numFmtId="0" fontId="22" fillId="5" borderId="148" xfId="0" applyFont="1" applyFill="1" applyBorder="1" applyAlignment="1">
      <alignment horizontal="center" vertical="center"/>
    </xf>
    <xf numFmtId="0" fontId="22" fillId="5" borderId="146" xfId="0" applyFont="1" applyFill="1" applyBorder="1" applyAlignment="1">
      <alignment horizontal="center" vertical="center"/>
    </xf>
    <xf numFmtId="0" fontId="22" fillId="7" borderId="147" xfId="0" applyFont="1" applyFill="1" applyBorder="1" applyAlignment="1">
      <alignment horizontal="center" vertical="center"/>
    </xf>
    <xf numFmtId="0" fontId="22" fillId="7" borderId="148" xfId="0" applyFont="1" applyFill="1" applyBorder="1" applyAlignment="1">
      <alignment horizontal="center" vertical="center"/>
    </xf>
    <xf numFmtId="0" fontId="22" fillId="7" borderId="146" xfId="0" applyFont="1" applyFill="1" applyBorder="1" applyAlignment="1">
      <alignment horizontal="center" vertical="center"/>
    </xf>
    <xf numFmtId="0" fontId="22" fillId="49" borderId="17" xfId="0" applyFont="1" applyFill="1" applyBorder="1" applyAlignment="1">
      <alignment horizontal="center" vertical="center"/>
    </xf>
    <xf numFmtId="0" fontId="22" fillId="49" borderId="118" xfId="0" applyFont="1" applyFill="1" applyBorder="1" applyAlignment="1">
      <alignment horizontal="center" vertical="center"/>
    </xf>
    <xf numFmtId="0" fontId="3" fillId="49" borderId="20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vertical="center" textRotation="90" wrapText="1"/>
    </xf>
    <xf numFmtId="0" fontId="69" fillId="19" borderId="32" xfId="0" applyFont="1" applyFill="1" applyBorder="1" applyAlignment="1" applyProtection="1">
      <alignment horizontal="center" vertical="center"/>
      <protection locked="0"/>
    </xf>
    <xf numFmtId="0" fontId="70" fillId="33" borderId="46" xfId="1" applyFont="1" applyFill="1" applyBorder="1" applyAlignment="1" applyProtection="1">
      <alignment horizontal="center" vertical="center"/>
      <protection locked="0"/>
    </xf>
    <xf numFmtId="165" fontId="11" fillId="15" borderId="17" xfId="0" applyNumberFormat="1" applyFont="1" applyFill="1" applyBorder="1" applyAlignment="1">
      <alignment horizontal="center" vertical="center"/>
    </xf>
    <xf numFmtId="165" fontId="11" fillId="15" borderId="18" xfId="0" applyNumberFormat="1" applyFont="1" applyFill="1" applyBorder="1" applyAlignment="1">
      <alignment horizontal="center" vertical="center"/>
    </xf>
    <xf numFmtId="0" fontId="46" fillId="50" borderId="20" xfId="0" applyFont="1" applyFill="1" applyBorder="1" applyAlignment="1">
      <alignment horizontal="center" vertical="center"/>
    </xf>
    <xf numFmtId="0" fontId="69" fillId="19" borderId="35" xfId="0" applyFont="1" applyFill="1" applyBorder="1" applyAlignment="1" applyProtection="1">
      <alignment horizontal="center" vertical="center"/>
      <protection locked="0"/>
    </xf>
    <xf numFmtId="0" fontId="19" fillId="5" borderId="30" xfId="0" applyFont="1" applyFill="1" applyBorder="1" applyAlignment="1">
      <alignment horizontal="center" vertical="center"/>
    </xf>
    <xf numFmtId="0" fontId="70" fillId="33" borderId="47" xfId="1" applyFont="1" applyFill="1" applyBorder="1" applyAlignment="1" applyProtection="1">
      <alignment horizontal="center" vertical="center"/>
      <protection locked="0"/>
    </xf>
    <xf numFmtId="0" fontId="69" fillId="19" borderId="47" xfId="0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 textRotation="90"/>
    </xf>
    <xf numFmtId="0" fontId="4" fillId="8" borderId="42" xfId="0" applyFont="1" applyFill="1" applyBorder="1" applyAlignment="1">
      <alignment horizontal="center" vertical="center" textRotation="90"/>
    </xf>
    <xf numFmtId="0" fontId="4" fillId="8" borderId="25" xfId="0" applyFont="1" applyFill="1" applyBorder="1" applyAlignment="1">
      <alignment horizontal="center" vertical="center" textRotation="90"/>
    </xf>
    <xf numFmtId="0" fontId="10" fillId="9" borderId="26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 vertical="center"/>
    </xf>
    <xf numFmtId="0" fontId="10" fillId="11" borderId="43" xfId="0" applyFont="1" applyFill="1" applyBorder="1" applyAlignment="1">
      <alignment horizontal="center" vertical="center"/>
    </xf>
    <xf numFmtId="0" fontId="10" fillId="11" borderId="44" xfId="0" applyFont="1" applyFill="1" applyBorder="1" applyAlignment="1">
      <alignment horizontal="center" vertical="center"/>
    </xf>
    <xf numFmtId="0" fontId="10" fillId="9" borderId="43" xfId="0" applyFont="1" applyFill="1" applyBorder="1" applyAlignment="1">
      <alignment horizontal="center" vertical="center"/>
    </xf>
    <xf numFmtId="0" fontId="10" fillId="9" borderId="44" xfId="0" applyFont="1" applyFill="1" applyBorder="1" applyAlignment="1">
      <alignment horizontal="center" vertical="center"/>
    </xf>
    <xf numFmtId="0" fontId="10" fillId="49" borderId="43" xfId="0" applyFont="1" applyFill="1" applyBorder="1" applyAlignment="1">
      <alignment horizontal="center" vertical="center"/>
    </xf>
    <xf numFmtId="0" fontId="10" fillId="49" borderId="44" xfId="0" applyFont="1" applyFill="1" applyBorder="1" applyAlignment="1">
      <alignment horizontal="center" vertical="center"/>
    </xf>
    <xf numFmtId="0" fontId="26" fillId="11" borderId="43" xfId="0" applyFont="1" applyFill="1" applyBorder="1" applyAlignment="1">
      <alignment horizontal="center" vertical="center"/>
    </xf>
    <xf numFmtId="0" fontId="26" fillId="11" borderId="44" xfId="0" applyFont="1" applyFill="1" applyBorder="1" applyAlignment="1">
      <alignment horizontal="center" vertical="center"/>
    </xf>
    <xf numFmtId="16" fontId="5" fillId="49" borderId="0" xfId="0" applyNumberFormat="1" applyFont="1" applyFill="1" applyAlignment="1">
      <alignment horizontal="center" vertical="center"/>
    </xf>
    <xf numFmtId="0" fontId="10" fillId="49" borderId="88" xfId="0" applyFont="1" applyFill="1" applyBorder="1" applyAlignment="1">
      <alignment horizontal="center" vertical="center"/>
    </xf>
    <xf numFmtId="0" fontId="10" fillId="49" borderId="7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 textRotation="90"/>
    </xf>
    <xf numFmtId="0" fontId="4" fillId="11" borderId="42" xfId="0" applyFont="1" applyFill="1" applyBorder="1" applyAlignment="1">
      <alignment horizontal="center" vertical="center" textRotation="90"/>
    </xf>
    <xf numFmtId="0" fontId="4" fillId="11" borderId="25" xfId="0" applyFont="1" applyFill="1" applyBorder="1" applyAlignment="1">
      <alignment horizontal="center" vertical="center" textRotation="90"/>
    </xf>
    <xf numFmtId="0" fontId="30" fillId="11" borderId="56" xfId="0" applyFont="1" applyFill="1" applyBorder="1" applyAlignment="1">
      <alignment horizontal="center" vertical="center"/>
    </xf>
    <xf numFmtId="0" fontId="30" fillId="11" borderId="57" xfId="0" applyFont="1" applyFill="1" applyBorder="1" applyAlignment="1">
      <alignment horizontal="center" vertical="center"/>
    </xf>
    <xf numFmtId="0" fontId="30" fillId="11" borderId="43" xfId="0" applyFont="1" applyFill="1" applyBorder="1" applyAlignment="1">
      <alignment horizontal="center" vertical="center"/>
    </xf>
    <xf numFmtId="0" fontId="30" fillId="11" borderId="44" xfId="0" applyFont="1" applyFill="1" applyBorder="1" applyAlignment="1">
      <alignment horizontal="center" vertical="center"/>
    </xf>
    <xf numFmtId="0" fontId="30" fillId="11" borderId="56" xfId="0" applyFont="1" applyFill="1" applyBorder="1" applyAlignment="1">
      <alignment horizontal="center" vertical="center" wrapText="1"/>
    </xf>
    <xf numFmtId="0" fontId="30" fillId="11" borderId="57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textRotation="90"/>
    </xf>
    <xf numFmtId="0" fontId="4" fillId="16" borderId="42" xfId="0" applyFont="1" applyFill="1" applyBorder="1" applyAlignment="1">
      <alignment horizontal="center" vertical="center" textRotation="90"/>
    </xf>
    <xf numFmtId="0" fontId="4" fillId="16" borderId="25" xfId="0" applyFont="1" applyFill="1" applyBorder="1" applyAlignment="1">
      <alignment horizontal="center" vertical="center" textRotation="90"/>
    </xf>
    <xf numFmtId="0" fontId="10" fillId="9" borderId="26" xfId="0" applyFont="1" applyFill="1" applyBorder="1" applyAlignment="1">
      <alignment horizontal="center"/>
    </xf>
    <xf numFmtId="0" fontId="10" fillId="9" borderId="27" xfId="0" applyFont="1" applyFill="1" applyBorder="1" applyAlignment="1">
      <alignment horizontal="center"/>
    </xf>
    <xf numFmtId="0" fontId="10" fillId="9" borderId="56" xfId="0" applyFont="1" applyFill="1" applyBorder="1" applyAlignment="1">
      <alignment horizontal="center"/>
    </xf>
    <xf numFmtId="0" fontId="10" fillId="9" borderId="57" xfId="0" applyFont="1" applyFill="1" applyBorder="1" applyAlignment="1">
      <alignment horizontal="center"/>
    </xf>
    <xf numFmtId="0" fontId="10" fillId="9" borderId="85" xfId="0" applyFont="1" applyFill="1" applyBorder="1" applyAlignment="1">
      <alignment horizontal="center"/>
    </xf>
    <xf numFmtId="0" fontId="10" fillId="9" borderId="86" xfId="0" applyFont="1" applyFill="1" applyBorder="1" applyAlignment="1">
      <alignment horizontal="center"/>
    </xf>
    <xf numFmtId="0" fontId="10" fillId="9" borderId="88" xfId="0" applyFont="1" applyFill="1" applyBorder="1" applyAlignment="1">
      <alignment horizontal="center"/>
    </xf>
    <xf numFmtId="0" fontId="10" fillId="9" borderId="89" xfId="0" applyFont="1" applyFill="1" applyBorder="1" applyAlignment="1">
      <alignment horizontal="center"/>
    </xf>
    <xf numFmtId="0" fontId="10" fillId="11" borderId="88" xfId="0" applyFont="1" applyFill="1" applyBorder="1" applyAlignment="1">
      <alignment horizontal="center"/>
    </xf>
    <xf numFmtId="0" fontId="10" fillId="11" borderId="89" xfId="0" applyFont="1" applyFill="1" applyBorder="1" applyAlignment="1">
      <alignment horizontal="center"/>
    </xf>
    <xf numFmtId="0" fontId="23" fillId="11" borderId="79" xfId="0" applyFont="1" applyFill="1" applyBorder="1" applyAlignment="1">
      <alignment horizontal="center"/>
    </xf>
    <xf numFmtId="0" fontId="23" fillId="11" borderId="0" xfId="0" applyFont="1" applyFill="1" applyAlignment="1">
      <alignment horizontal="center"/>
    </xf>
    <xf numFmtId="0" fontId="4" fillId="19" borderId="14" xfId="0" applyFont="1" applyFill="1" applyBorder="1" applyAlignment="1">
      <alignment horizontal="center" vertical="center" textRotation="90"/>
    </xf>
    <xf numFmtId="0" fontId="4" fillId="19" borderId="42" xfId="0" applyFont="1" applyFill="1" applyBorder="1" applyAlignment="1">
      <alignment horizontal="center" vertical="center" textRotation="90"/>
    </xf>
    <xf numFmtId="0" fontId="4" fillId="19" borderId="25" xfId="0" applyFont="1" applyFill="1" applyBorder="1" applyAlignment="1">
      <alignment horizontal="center" vertical="center" textRotation="90"/>
    </xf>
    <xf numFmtId="0" fontId="10" fillId="0" borderId="7" xfId="0" applyFont="1" applyBorder="1" applyAlignment="1">
      <alignment vertical="center" textRotation="90" wrapText="1"/>
    </xf>
    <xf numFmtId="0" fontId="10" fillId="0" borderId="79" xfId="0" applyFont="1" applyBorder="1" applyAlignment="1">
      <alignment vertical="center" textRotation="90" wrapText="1"/>
    </xf>
    <xf numFmtId="0" fontId="10" fillId="0" borderId="16" xfId="0" applyFont="1" applyBorder="1" applyAlignment="1">
      <alignment vertical="center" textRotation="90" wrapText="1"/>
    </xf>
    <xf numFmtId="0" fontId="10" fillId="49" borderId="133" xfId="0" applyFont="1" applyFill="1" applyBorder="1" applyAlignment="1">
      <alignment horizontal="center"/>
    </xf>
    <xf numFmtId="0" fontId="10" fillId="49" borderId="134" xfId="0" applyFont="1" applyFill="1" applyBorder="1" applyAlignment="1">
      <alignment horizontal="center"/>
    </xf>
    <xf numFmtId="0" fontId="10" fillId="49" borderId="131" xfId="0" applyFont="1" applyFill="1" applyBorder="1" applyAlignment="1">
      <alignment horizontal="center"/>
    </xf>
    <xf numFmtId="0" fontId="10" fillId="49" borderId="132" xfId="0" applyFont="1" applyFill="1" applyBorder="1" applyAlignment="1">
      <alignment horizontal="center"/>
    </xf>
    <xf numFmtId="0" fontId="36" fillId="11" borderId="1" xfId="0" applyFont="1" applyFill="1" applyBorder="1" applyAlignment="1">
      <alignment horizontal="center" vertical="center" wrapText="1"/>
    </xf>
    <xf numFmtId="0" fontId="36" fillId="11" borderId="2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10" fillId="9" borderId="43" xfId="0" applyFont="1" applyFill="1" applyBorder="1" applyAlignment="1">
      <alignment horizontal="center"/>
    </xf>
    <xf numFmtId="0" fontId="10" fillId="9" borderId="44" xfId="0" applyFont="1" applyFill="1" applyBorder="1" applyAlignment="1">
      <alignment horizontal="center"/>
    </xf>
    <xf numFmtId="0" fontId="10" fillId="11" borderId="43" xfId="0" applyFont="1" applyFill="1" applyBorder="1" applyAlignment="1">
      <alignment horizontal="center"/>
    </xf>
    <xf numFmtId="0" fontId="10" fillId="11" borderId="44" xfId="0" applyFont="1" applyFill="1" applyBorder="1" applyAlignment="1">
      <alignment horizontal="center"/>
    </xf>
    <xf numFmtId="0" fontId="10" fillId="11" borderId="56" xfId="0" applyFont="1" applyFill="1" applyBorder="1" applyAlignment="1">
      <alignment horizontal="center"/>
    </xf>
    <xf numFmtId="0" fontId="10" fillId="11" borderId="57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9" borderId="1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center" textRotation="90"/>
    </xf>
    <xf numFmtId="0" fontId="22" fillId="0" borderId="42" xfId="0" applyFont="1" applyBorder="1" applyAlignment="1">
      <alignment horizontal="center" vertical="center" textRotation="90"/>
    </xf>
    <xf numFmtId="0" fontId="22" fillId="0" borderId="25" xfId="0" applyFont="1" applyBorder="1" applyAlignment="1">
      <alignment horizontal="center" vertical="center" textRotation="90"/>
    </xf>
    <xf numFmtId="0" fontId="10" fillId="0" borderId="8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42" fillId="0" borderId="120" xfId="0" applyFont="1" applyBorder="1" applyAlignment="1">
      <alignment horizontal="left" vertical="center"/>
    </xf>
    <xf numFmtId="0" fontId="1" fillId="0" borderId="121" xfId="0" applyFont="1" applyBorder="1"/>
    <xf numFmtId="0" fontId="10" fillId="0" borderId="123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40" fillId="0" borderId="43" xfId="0" applyFont="1" applyBorder="1" applyAlignment="1">
      <alignment horizontal="left" vertical="center" shrinkToFit="1"/>
    </xf>
    <xf numFmtId="0" fontId="40" fillId="0" borderId="124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49" borderId="1" xfId="0" applyFont="1" applyFill="1" applyBorder="1" applyAlignment="1">
      <alignment horizontal="center"/>
    </xf>
    <xf numFmtId="0" fontId="10" fillId="49" borderId="3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center" textRotation="255" shrinkToFit="1"/>
    </xf>
    <xf numFmtId="0" fontId="22" fillId="0" borderId="42" xfId="0" applyFont="1" applyBorder="1" applyAlignment="1">
      <alignment horizontal="center" vertical="center" textRotation="255" shrinkToFit="1"/>
    </xf>
    <xf numFmtId="0" fontId="22" fillId="0" borderId="25" xfId="0" applyFont="1" applyBorder="1" applyAlignment="1">
      <alignment horizontal="center" vertical="center" textRotation="255" shrinkToFit="1"/>
    </xf>
    <xf numFmtId="0" fontId="47" fillId="0" borderId="43" xfId="0" applyFont="1" applyBorder="1" applyAlignment="1">
      <alignment horizontal="left" vertical="center" shrinkToFit="1"/>
    </xf>
    <xf numFmtId="0" fontId="47" fillId="0" borderId="124" xfId="0" applyFont="1" applyBorder="1" applyAlignment="1">
      <alignment horizontal="left" vertical="center" shrinkToFit="1"/>
    </xf>
    <xf numFmtId="0" fontId="10" fillId="0" borderId="125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0" fillId="0" borderId="79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126" xfId="0" applyFont="1" applyBorder="1" applyAlignment="1">
      <alignment horizontal="left" vertical="center" wrapText="1"/>
    </xf>
    <xf numFmtId="0" fontId="40" fillId="0" borderId="127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92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0" fillId="28" borderId="7" xfId="0" applyFont="1" applyFill="1" applyBorder="1" applyAlignment="1">
      <alignment horizontal="center" vertical="center" wrapText="1"/>
    </xf>
    <xf numFmtId="0" fontId="40" fillId="28" borderId="11" xfId="0" applyFont="1" applyFill="1" applyBorder="1" applyAlignment="1">
      <alignment horizontal="center" vertical="center" wrapText="1"/>
    </xf>
    <xf numFmtId="0" fontId="40" fillId="28" borderId="4" xfId="0" applyFont="1" applyFill="1" applyBorder="1" applyAlignment="1">
      <alignment horizontal="center" vertical="center" wrapText="1"/>
    </xf>
    <xf numFmtId="0" fontId="40" fillId="28" borderId="79" xfId="0" applyFont="1" applyFill="1" applyBorder="1" applyAlignment="1">
      <alignment horizontal="center" vertical="center" wrapText="1"/>
    </xf>
    <xf numFmtId="0" fontId="40" fillId="28" borderId="0" xfId="0" applyFont="1" applyFill="1" applyAlignment="1">
      <alignment horizontal="center" vertical="center" wrapText="1"/>
    </xf>
    <xf numFmtId="0" fontId="40" fillId="28" borderId="23" xfId="0" applyFont="1" applyFill="1" applyBorder="1" applyAlignment="1">
      <alignment horizontal="center" vertical="center" wrapText="1"/>
    </xf>
    <xf numFmtId="0" fontId="40" fillId="28" borderId="16" xfId="0" applyFont="1" applyFill="1" applyBorder="1" applyAlignment="1">
      <alignment horizontal="center" vertical="center" wrapText="1"/>
    </xf>
    <xf numFmtId="0" fontId="40" fillId="28" borderId="92" xfId="0" applyFont="1" applyFill="1" applyBorder="1" applyAlignment="1">
      <alignment horizontal="center" vertical="center" wrapText="1"/>
    </xf>
    <xf numFmtId="0" fontId="40" fillId="28" borderId="5" xfId="0" applyFont="1" applyFill="1" applyBorder="1" applyAlignment="1">
      <alignment horizontal="center" vertical="center" wrapText="1"/>
    </xf>
    <xf numFmtId="0" fontId="40" fillId="0" borderId="79" xfId="0" applyFont="1" applyBorder="1" applyAlignment="1">
      <alignment horizontal="left" vertical="center" shrinkToFit="1"/>
    </xf>
    <xf numFmtId="0" fontId="40" fillId="0" borderId="0" xfId="0" applyFont="1" applyAlignment="1">
      <alignment horizontal="left" vertical="center" shrinkToFit="1"/>
    </xf>
    <xf numFmtId="0" fontId="44" fillId="15" borderId="1" xfId="0" applyFont="1" applyFill="1" applyBorder="1" applyAlignment="1">
      <alignment horizontal="center" vertical="center"/>
    </xf>
    <xf numFmtId="0" fontId="44" fillId="15" borderId="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0" fillId="27" borderId="0" xfId="0" applyNumberFormat="1" applyFont="1" applyFill="1" applyAlignment="1">
      <alignment horizontal="center" vertical="center" wrapText="1"/>
    </xf>
    <xf numFmtId="0" fontId="15" fillId="0" borderId="0" xfId="0" applyFont="1"/>
  </cellXfs>
  <cellStyles count="2">
    <cellStyle name="Normal" xfId="0" builtinId="0"/>
    <cellStyle name="Normal 2" xfId="1" xr:uid="{2812C01E-A619-4F67-85C0-BCDD672E40B8}"/>
  </cellStyles>
  <dxfs count="300">
    <dxf>
      <font>
        <b/>
        <i val="0"/>
        <condense val="0"/>
        <extend val="0"/>
        <color auto="1"/>
      </font>
      <fill>
        <patternFill patternType="solid"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rgb="FFFF66FF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auto="1"/>
        <name val="Cambria"/>
        <scheme val="none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 patternType="solid">
          <bgColor indexed="8"/>
        </patternFill>
      </fill>
    </dxf>
    <dxf>
      <fill>
        <patternFill patternType="solid">
          <bgColor indexed="61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4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2"/>
        </patternFill>
      </fill>
    </dxf>
    <dxf>
      <font>
        <condense val="0"/>
        <extend val="0"/>
        <color indexed="9"/>
      </font>
      <fill>
        <patternFill patternType="solid">
          <bgColor indexed="8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ill>
        <patternFill patternType="solid"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auto="1"/>
        <name val="Cambria"/>
        <scheme val="none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rgb="FFFF66FF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auto="1"/>
        <name val="Cambria"/>
        <scheme val="none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 patternType="solid">
          <bgColor indexed="8"/>
        </patternFill>
      </fill>
    </dxf>
    <dxf>
      <fill>
        <patternFill patternType="solid">
          <bgColor indexed="61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4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2"/>
        </patternFill>
      </fill>
    </dxf>
    <dxf>
      <font>
        <condense val="0"/>
        <extend val="0"/>
        <color indexed="9"/>
      </font>
      <fill>
        <patternFill patternType="solid">
          <bgColor indexed="8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ill>
        <patternFill patternType="solid"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auto="1"/>
        <name val="Cambria"/>
        <scheme val="none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rgb="FFFF66FF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auto="1"/>
        <name val="Cambria"/>
        <scheme val="none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 patternType="solid">
          <bgColor indexed="8"/>
        </patternFill>
      </fill>
    </dxf>
    <dxf>
      <fill>
        <patternFill patternType="solid">
          <bgColor indexed="61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4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2"/>
        </patternFill>
      </fill>
    </dxf>
    <dxf>
      <font>
        <condense val="0"/>
        <extend val="0"/>
        <color indexed="9"/>
      </font>
      <fill>
        <patternFill patternType="solid">
          <bgColor indexed="8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ill>
        <patternFill patternType="solid"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auto="1"/>
        <name val="Cambria"/>
        <scheme val="none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rgb="FFFF66FF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auto="1"/>
        <name val="Cambria"/>
        <scheme val="none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 patternType="solid">
          <bgColor indexed="8"/>
        </patternFill>
      </fill>
    </dxf>
    <dxf>
      <fill>
        <patternFill patternType="solid">
          <bgColor indexed="61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4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2"/>
        </patternFill>
      </fill>
    </dxf>
    <dxf>
      <font>
        <condense val="0"/>
        <extend val="0"/>
        <color indexed="9"/>
      </font>
      <fill>
        <patternFill patternType="solid">
          <bgColor indexed="8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ill>
        <patternFill patternType="solid"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auto="1"/>
        <name val="Cambria"/>
        <scheme val="none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rgb="FFFF66FF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auto="1"/>
        <name val="Cambria"/>
        <scheme val="none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 patternType="solid">
          <bgColor indexed="8"/>
        </patternFill>
      </fill>
    </dxf>
    <dxf>
      <fill>
        <patternFill patternType="solid">
          <bgColor indexed="61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4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2"/>
        </patternFill>
      </fill>
    </dxf>
    <dxf>
      <font>
        <condense val="0"/>
        <extend val="0"/>
        <color indexed="9"/>
      </font>
      <fill>
        <patternFill patternType="solid">
          <bgColor indexed="8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50"/>
        </patternFill>
      </fill>
    </dxf>
    <dxf>
      <fill>
        <patternFill patternType="solid"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auto="1"/>
        <name val="Cambria"/>
        <scheme val="none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758825</xdr:colOff>
      <xdr:row>0</xdr:row>
      <xdr:rowOff>57150</xdr:rowOff>
    </xdr:from>
    <xdr:to>
      <xdr:col>55</xdr:col>
      <xdr:colOff>1574800</xdr:colOff>
      <xdr:row>2</xdr:row>
      <xdr:rowOff>66675</xdr:rowOff>
    </xdr:to>
    <xdr:pic>
      <xdr:nvPicPr>
        <xdr:cNvPr id="3" name="Picture 11" descr="lbif_lo">
          <a:extLst>
            <a:ext uri="{FF2B5EF4-FFF2-40B4-BE49-F238E27FC236}">
              <a16:creationId xmlns:a16="http://schemas.microsoft.com/office/drawing/2014/main" id="{081D32D1-3856-4329-99B0-DD95FC45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68205" y="57150"/>
          <a:ext cx="8159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4025</xdr:colOff>
      <xdr:row>18</xdr:row>
      <xdr:rowOff>18154</xdr:rowOff>
    </xdr:from>
    <xdr:to>
      <xdr:col>8</xdr:col>
      <xdr:colOff>288256</xdr:colOff>
      <xdr:row>34</xdr:row>
      <xdr:rowOff>50131</xdr:rowOff>
    </xdr:to>
    <xdr:sp macro="" textlink="">
      <xdr:nvSpPr>
        <xdr:cNvPr id="4" name="Text Box 1413">
          <a:extLst>
            <a:ext uri="{FF2B5EF4-FFF2-40B4-BE49-F238E27FC236}">
              <a16:creationId xmlns:a16="http://schemas.microsoft.com/office/drawing/2014/main" id="{BAED66E3-EA15-47F8-A47F-B5517A68A070}"/>
            </a:ext>
          </a:extLst>
        </xdr:cNvPr>
        <xdr:cNvSpPr txBox="1">
          <a:spLocks noChangeArrowheads="1"/>
        </xdr:cNvSpPr>
      </xdr:nvSpPr>
      <xdr:spPr bwMode="auto">
        <a:xfrm>
          <a:off x="5536145" y="3713854"/>
          <a:ext cx="284231" cy="3255237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AG LBIF date bloquée     dimanche</a:t>
          </a:r>
        </a:p>
      </xdr:txBody>
    </xdr:sp>
    <xdr:clientData/>
  </xdr:twoCellAnchor>
  <xdr:twoCellAnchor>
    <xdr:from>
      <xdr:col>44</xdr:col>
      <xdr:colOff>175460</xdr:colOff>
      <xdr:row>2</xdr:row>
      <xdr:rowOff>17318</xdr:rowOff>
    </xdr:from>
    <xdr:to>
      <xdr:col>44</xdr:col>
      <xdr:colOff>190499</xdr:colOff>
      <xdr:row>4</xdr:row>
      <xdr:rowOff>125329</xdr:rowOff>
    </xdr:to>
    <xdr:sp macro="" textlink="">
      <xdr:nvSpPr>
        <xdr:cNvPr id="5" name="Line 1414">
          <a:extLst>
            <a:ext uri="{FF2B5EF4-FFF2-40B4-BE49-F238E27FC236}">
              <a16:creationId xmlns:a16="http://schemas.microsoft.com/office/drawing/2014/main" id="{763DA5EA-4250-4D45-88B9-5A094758C0E2}"/>
            </a:ext>
          </a:extLst>
        </xdr:cNvPr>
        <xdr:cNvSpPr>
          <a:spLocks noChangeShapeType="1"/>
        </xdr:cNvSpPr>
      </xdr:nvSpPr>
      <xdr:spPr bwMode="auto">
        <a:xfrm flipH="1">
          <a:off x="16985180" y="741218"/>
          <a:ext cx="15039" cy="5652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18562</xdr:colOff>
      <xdr:row>16</xdr:row>
      <xdr:rowOff>170553</xdr:rowOff>
    </xdr:from>
    <xdr:to>
      <xdr:col>35</xdr:col>
      <xdr:colOff>2004</xdr:colOff>
      <xdr:row>32</xdr:row>
      <xdr:rowOff>202531</xdr:rowOff>
    </xdr:to>
    <xdr:sp macro="" textlink="">
      <xdr:nvSpPr>
        <xdr:cNvPr id="6" name="Text Box 1413">
          <a:extLst>
            <a:ext uri="{FF2B5EF4-FFF2-40B4-BE49-F238E27FC236}">
              <a16:creationId xmlns:a16="http://schemas.microsoft.com/office/drawing/2014/main" id="{7C91B356-CE99-4E3F-84C0-D96FBCDC28D9}"/>
            </a:ext>
          </a:extLst>
        </xdr:cNvPr>
        <xdr:cNvSpPr txBox="1">
          <a:spLocks noChangeArrowheads="1"/>
        </xdr:cNvSpPr>
      </xdr:nvSpPr>
      <xdr:spPr bwMode="auto">
        <a:xfrm>
          <a:off x="13544062" y="4067144"/>
          <a:ext cx="295169" cy="3668796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WE de PÂCQUES</a:t>
          </a:r>
        </a:p>
      </xdr:txBody>
    </xdr:sp>
    <xdr:clientData/>
  </xdr:twoCellAnchor>
  <xdr:twoCellAnchor>
    <xdr:from>
      <xdr:col>42</xdr:col>
      <xdr:colOff>8037</xdr:colOff>
      <xdr:row>15</xdr:row>
      <xdr:rowOff>210156</xdr:rowOff>
    </xdr:from>
    <xdr:to>
      <xdr:col>42</xdr:col>
      <xdr:colOff>292268</xdr:colOff>
      <xdr:row>32</xdr:row>
      <xdr:rowOff>16542</xdr:rowOff>
    </xdr:to>
    <xdr:sp macro="" textlink="">
      <xdr:nvSpPr>
        <xdr:cNvPr id="7" name="Text Box 1413">
          <a:extLst>
            <a:ext uri="{FF2B5EF4-FFF2-40B4-BE49-F238E27FC236}">
              <a16:creationId xmlns:a16="http://schemas.microsoft.com/office/drawing/2014/main" id="{D9B14E2C-D0B0-45F6-9DEC-856129B9BDCE}"/>
            </a:ext>
          </a:extLst>
        </xdr:cNvPr>
        <xdr:cNvSpPr txBox="1">
          <a:spLocks noChangeArrowheads="1"/>
        </xdr:cNvSpPr>
      </xdr:nvSpPr>
      <xdr:spPr bwMode="auto">
        <a:xfrm>
          <a:off x="16192917" y="3220056"/>
          <a:ext cx="284231" cy="3486846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MERES      dimanche</a:t>
          </a:r>
        </a:p>
      </xdr:txBody>
    </xdr:sp>
    <xdr:clientData/>
  </xdr:twoCellAnchor>
  <xdr:twoCellAnchor>
    <xdr:from>
      <xdr:col>45</xdr:col>
      <xdr:colOff>10041</xdr:colOff>
      <xdr:row>16</xdr:row>
      <xdr:rowOff>136966</xdr:rowOff>
    </xdr:from>
    <xdr:to>
      <xdr:col>45</xdr:col>
      <xdr:colOff>294272</xdr:colOff>
      <xdr:row>32</xdr:row>
      <xdr:rowOff>168944</xdr:rowOff>
    </xdr:to>
    <xdr:sp macro="" textlink="">
      <xdr:nvSpPr>
        <xdr:cNvPr id="8" name="Text Box 1413">
          <a:extLst>
            <a:ext uri="{FF2B5EF4-FFF2-40B4-BE49-F238E27FC236}">
              <a16:creationId xmlns:a16="http://schemas.microsoft.com/office/drawing/2014/main" id="{6F48E82C-8058-4DB5-A243-2F68BB726D8F}"/>
            </a:ext>
          </a:extLst>
        </xdr:cNvPr>
        <xdr:cNvSpPr txBox="1">
          <a:spLocks noChangeArrowheads="1"/>
        </xdr:cNvSpPr>
      </xdr:nvSpPr>
      <xdr:spPr bwMode="auto">
        <a:xfrm>
          <a:off x="17132181" y="3375466"/>
          <a:ext cx="284231" cy="3483838"/>
        </a:xfrm>
        <a:prstGeom prst="rect">
          <a:avLst/>
        </a:prstGeom>
        <a:solidFill>
          <a:srgbClr val="FF0000"/>
        </a:solidFill>
        <a:ln w="9525" cap="rnd">
          <a:solidFill>
            <a:srgbClr val="000000"/>
          </a:solidFill>
          <a:round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PERES          dimanche</a:t>
          </a:r>
        </a:p>
      </xdr:txBody>
    </xdr:sp>
    <xdr:clientData/>
  </xdr:twoCellAnchor>
  <xdr:twoCellAnchor>
    <xdr:from>
      <xdr:col>4</xdr:col>
      <xdr:colOff>207818</xdr:colOff>
      <xdr:row>0</xdr:row>
      <xdr:rowOff>17318</xdr:rowOff>
    </xdr:from>
    <xdr:to>
      <xdr:col>6</xdr:col>
      <xdr:colOff>293544</xdr:colOff>
      <xdr:row>1</xdr:row>
      <xdr:rowOff>179243</xdr:rowOff>
    </xdr:to>
    <xdr:pic>
      <xdr:nvPicPr>
        <xdr:cNvPr id="9" name="Picture 13">
          <a:extLst>
            <a:ext uri="{FF2B5EF4-FFF2-40B4-BE49-F238E27FC236}">
              <a16:creationId xmlns:a16="http://schemas.microsoft.com/office/drawing/2014/main" id="{6CB2E010-08BC-49C6-94A0-D6209A7A6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7318"/>
          <a:ext cx="709180" cy="68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51</xdr:col>
      <xdr:colOff>152400</xdr:colOff>
      <xdr:row>0</xdr:row>
      <xdr:rowOff>31173</xdr:rowOff>
    </xdr:from>
    <xdr:to>
      <xdr:col>53</xdr:col>
      <xdr:colOff>186171</xdr:colOff>
      <xdr:row>1</xdr:row>
      <xdr:rowOff>193098</xdr:rowOff>
    </xdr:to>
    <xdr:pic>
      <xdr:nvPicPr>
        <xdr:cNvPr id="10" name="Picture 13">
          <a:extLst>
            <a:ext uri="{FF2B5EF4-FFF2-40B4-BE49-F238E27FC236}">
              <a16:creationId xmlns:a16="http://schemas.microsoft.com/office/drawing/2014/main" id="{6119CDCF-C95A-40CC-85FB-DC39638E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7264" y="31173"/>
          <a:ext cx="709180" cy="68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17318</xdr:colOff>
      <xdr:row>0</xdr:row>
      <xdr:rowOff>103909</xdr:rowOff>
    </xdr:from>
    <xdr:to>
      <xdr:col>11</xdr:col>
      <xdr:colOff>44533</xdr:colOff>
      <xdr:row>0</xdr:row>
      <xdr:rowOff>516659</xdr:rowOff>
    </xdr:to>
    <xdr:sp macro="" textlink="">
      <xdr:nvSpPr>
        <xdr:cNvPr id="11" name="Text Box 1413">
          <a:extLst>
            <a:ext uri="{FF2B5EF4-FFF2-40B4-BE49-F238E27FC236}">
              <a16:creationId xmlns:a16="http://schemas.microsoft.com/office/drawing/2014/main" id="{83D16E31-5E0C-4591-B1BC-844A0B4101E7}"/>
            </a:ext>
          </a:extLst>
        </xdr:cNvPr>
        <xdr:cNvSpPr txBox="1">
          <a:spLocks noChangeArrowheads="1"/>
        </xdr:cNvSpPr>
      </xdr:nvSpPr>
      <xdr:spPr bwMode="auto">
        <a:xfrm>
          <a:off x="5126182" y="103909"/>
          <a:ext cx="1274124" cy="41275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AG CDBE le 30/09</a:t>
          </a:r>
          <a:endParaRPr lang="fr-FR" sz="1000" b="1" i="1" u="none" strike="sng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34637</xdr:colOff>
      <xdr:row>1</xdr:row>
      <xdr:rowOff>17319</xdr:rowOff>
    </xdr:from>
    <xdr:to>
      <xdr:col>9</xdr:col>
      <xdr:colOff>34638</xdr:colOff>
      <xdr:row>3</xdr:row>
      <xdr:rowOff>207818</xdr:rowOff>
    </xdr:to>
    <xdr:sp macro="" textlink="">
      <xdr:nvSpPr>
        <xdr:cNvPr id="12" name="Line 1414">
          <a:extLst>
            <a:ext uri="{FF2B5EF4-FFF2-40B4-BE49-F238E27FC236}">
              <a16:creationId xmlns:a16="http://schemas.microsoft.com/office/drawing/2014/main" id="{9CD7F986-EDDD-4702-BDC3-FFD955FB4F59}"/>
            </a:ext>
          </a:extLst>
        </xdr:cNvPr>
        <xdr:cNvSpPr>
          <a:spLocks noChangeShapeType="1"/>
        </xdr:cNvSpPr>
      </xdr:nvSpPr>
      <xdr:spPr bwMode="auto">
        <a:xfrm flipH="1">
          <a:off x="5455228" y="536864"/>
          <a:ext cx="311728" cy="6407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758825</xdr:colOff>
      <xdr:row>0</xdr:row>
      <xdr:rowOff>57150</xdr:rowOff>
    </xdr:from>
    <xdr:to>
      <xdr:col>55</xdr:col>
      <xdr:colOff>1727200</xdr:colOff>
      <xdr:row>4</xdr:row>
      <xdr:rowOff>152400</xdr:rowOff>
    </xdr:to>
    <xdr:pic>
      <xdr:nvPicPr>
        <xdr:cNvPr id="2" name="Picture 11" descr="lbif_lo">
          <a:extLst>
            <a:ext uri="{FF2B5EF4-FFF2-40B4-BE49-F238E27FC236}">
              <a16:creationId xmlns:a16="http://schemas.microsoft.com/office/drawing/2014/main" id="{4C213B87-4C79-4177-9352-DA545153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4325" y="57150"/>
          <a:ext cx="815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4025</xdr:colOff>
      <xdr:row>18</xdr:row>
      <xdr:rowOff>18154</xdr:rowOff>
    </xdr:from>
    <xdr:to>
      <xdr:col>8</xdr:col>
      <xdr:colOff>288256</xdr:colOff>
      <xdr:row>34</xdr:row>
      <xdr:rowOff>50131</xdr:rowOff>
    </xdr:to>
    <xdr:sp macro="" textlink="">
      <xdr:nvSpPr>
        <xdr:cNvPr id="3" name="Text Box 1413">
          <a:extLst>
            <a:ext uri="{FF2B5EF4-FFF2-40B4-BE49-F238E27FC236}">
              <a16:creationId xmlns:a16="http://schemas.microsoft.com/office/drawing/2014/main" id="{7AFD5DFE-8013-4DB3-80EE-A4BE60BDDFD6}"/>
            </a:ext>
          </a:extLst>
        </xdr:cNvPr>
        <xdr:cNvSpPr txBox="1">
          <a:spLocks noChangeArrowheads="1"/>
        </xdr:cNvSpPr>
      </xdr:nvSpPr>
      <xdr:spPr bwMode="auto">
        <a:xfrm>
          <a:off x="5385650" y="4409179"/>
          <a:ext cx="284231" cy="3489552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AG LBIF date bloquée     dimanche</a:t>
          </a:r>
        </a:p>
      </xdr:txBody>
    </xdr:sp>
    <xdr:clientData/>
  </xdr:twoCellAnchor>
  <xdr:twoCellAnchor>
    <xdr:from>
      <xdr:col>44</xdr:col>
      <xdr:colOff>175460</xdr:colOff>
      <xdr:row>2</xdr:row>
      <xdr:rowOff>17318</xdr:rowOff>
    </xdr:from>
    <xdr:to>
      <xdr:col>44</xdr:col>
      <xdr:colOff>190499</xdr:colOff>
      <xdr:row>4</xdr:row>
      <xdr:rowOff>125329</xdr:rowOff>
    </xdr:to>
    <xdr:sp macro="" textlink="">
      <xdr:nvSpPr>
        <xdr:cNvPr id="4" name="Line 1414">
          <a:extLst>
            <a:ext uri="{FF2B5EF4-FFF2-40B4-BE49-F238E27FC236}">
              <a16:creationId xmlns:a16="http://schemas.microsoft.com/office/drawing/2014/main" id="{7548253A-681E-4F2B-BCBD-4A9C8D3B51E4}"/>
            </a:ext>
          </a:extLst>
        </xdr:cNvPr>
        <xdr:cNvSpPr>
          <a:spLocks noChangeShapeType="1"/>
        </xdr:cNvSpPr>
      </xdr:nvSpPr>
      <xdr:spPr bwMode="auto">
        <a:xfrm flipH="1">
          <a:off x="16548935" y="750743"/>
          <a:ext cx="15039" cy="5652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18562</xdr:colOff>
      <xdr:row>16</xdr:row>
      <xdr:rowOff>170553</xdr:rowOff>
    </xdr:from>
    <xdr:to>
      <xdr:col>35</xdr:col>
      <xdr:colOff>2004</xdr:colOff>
      <xdr:row>32</xdr:row>
      <xdr:rowOff>202531</xdr:rowOff>
    </xdr:to>
    <xdr:sp macro="" textlink="">
      <xdr:nvSpPr>
        <xdr:cNvPr id="5" name="Text Box 1413">
          <a:extLst>
            <a:ext uri="{FF2B5EF4-FFF2-40B4-BE49-F238E27FC236}">
              <a16:creationId xmlns:a16="http://schemas.microsoft.com/office/drawing/2014/main" id="{AEC8D1B5-FB62-46D2-8AB8-6D96D1221BBE}"/>
            </a:ext>
          </a:extLst>
        </xdr:cNvPr>
        <xdr:cNvSpPr txBox="1">
          <a:spLocks noChangeArrowheads="1"/>
        </xdr:cNvSpPr>
      </xdr:nvSpPr>
      <xdr:spPr bwMode="auto">
        <a:xfrm>
          <a:off x="13344037" y="4104378"/>
          <a:ext cx="288242" cy="3718153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WE de PÂCQUES</a:t>
          </a:r>
        </a:p>
      </xdr:txBody>
    </xdr:sp>
    <xdr:clientData/>
  </xdr:twoCellAnchor>
  <xdr:twoCellAnchor>
    <xdr:from>
      <xdr:col>42</xdr:col>
      <xdr:colOff>8037</xdr:colOff>
      <xdr:row>15</xdr:row>
      <xdr:rowOff>210156</xdr:rowOff>
    </xdr:from>
    <xdr:to>
      <xdr:col>42</xdr:col>
      <xdr:colOff>292268</xdr:colOff>
      <xdr:row>32</xdr:row>
      <xdr:rowOff>16542</xdr:rowOff>
    </xdr:to>
    <xdr:sp macro="" textlink="">
      <xdr:nvSpPr>
        <xdr:cNvPr id="6" name="Text Box 1413">
          <a:extLst>
            <a:ext uri="{FF2B5EF4-FFF2-40B4-BE49-F238E27FC236}">
              <a16:creationId xmlns:a16="http://schemas.microsoft.com/office/drawing/2014/main" id="{A7C747EC-1152-4BD1-8FDE-C048761B84B1}"/>
            </a:ext>
          </a:extLst>
        </xdr:cNvPr>
        <xdr:cNvSpPr txBox="1">
          <a:spLocks noChangeArrowheads="1"/>
        </xdr:cNvSpPr>
      </xdr:nvSpPr>
      <xdr:spPr bwMode="auto">
        <a:xfrm>
          <a:off x="15771912" y="3915381"/>
          <a:ext cx="284231" cy="3721161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MERES      dimanche</a:t>
          </a:r>
        </a:p>
      </xdr:txBody>
    </xdr:sp>
    <xdr:clientData/>
  </xdr:twoCellAnchor>
  <xdr:twoCellAnchor>
    <xdr:from>
      <xdr:col>45</xdr:col>
      <xdr:colOff>10041</xdr:colOff>
      <xdr:row>16</xdr:row>
      <xdr:rowOff>136966</xdr:rowOff>
    </xdr:from>
    <xdr:to>
      <xdr:col>45</xdr:col>
      <xdr:colOff>294272</xdr:colOff>
      <xdr:row>32</xdr:row>
      <xdr:rowOff>168944</xdr:rowOff>
    </xdr:to>
    <xdr:sp macro="" textlink="">
      <xdr:nvSpPr>
        <xdr:cNvPr id="7" name="Text Box 1413">
          <a:extLst>
            <a:ext uri="{FF2B5EF4-FFF2-40B4-BE49-F238E27FC236}">
              <a16:creationId xmlns:a16="http://schemas.microsoft.com/office/drawing/2014/main" id="{508156A5-B48A-403A-AB74-1CB57B4FD185}"/>
            </a:ext>
          </a:extLst>
        </xdr:cNvPr>
        <xdr:cNvSpPr txBox="1">
          <a:spLocks noChangeArrowheads="1"/>
        </xdr:cNvSpPr>
      </xdr:nvSpPr>
      <xdr:spPr bwMode="auto">
        <a:xfrm>
          <a:off x="16688316" y="4070791"/>
          <a:ext cx="284231" cy="3718153"/>
        </a:xfrm>
        <a:prstGeom prst="rect">
          <a:avLst/>
        </a:prstGeom>
        <a:solidFill>
          <a:srgbClr val="FF0000"/>
        </a:solidFill>
        <a:ln w="9525" cap="rnd">
          <a:solidFill>
            <a:srgbClr val="000000"/>
          </a:solidFill>
          <a:round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PERES          dimanche</a:t>
          </a:r>
        </a:p>
      </xdr:txBody>
    </xdr:sp>
    <xdr:clientData/>
  </xdr:twoCellAnchor>
  <xdr:twoCellAnchor>
    <xdr:from>
      <xdr:col>4</xdr:col>
      <xdr:colOff>207818</xdr:colOff>
      <xdr:row>0</xdr:row>
      <xdr:rowOff>17318</xdr:rowOff>
    </xdr:from>
    <xdr:to>
      <xdr:col>6</xdr:col>
      <xdr:colOff>293544</xdr:colOff>
      <xdr:row>1</xdr:row>
      <xdr:rowOff>179243</xdr:rowOff>
    </xdr:to>
    <xdr:pic>
      <xdr:nvPicPr>
        <xdr:cNvPr id="8" name="Picture 13">
          <a:extLst>
            <a:ext uri="{FF2B5EF4-FFF2-40B4-BE49-F238E27FC236}">
              <a16:creationId xmlns:a16="http://schemas.microsoft.com/office/drawing/2014/main" id="{99513FCE-CC2C-4108-B12E-2383F793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243" y="17318"/>
          <a:ext cx="695326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51</xdr:col>
      <xdr:colOff>152400</xdr:colOff>
      <xdr:row>0</xdr:row>
      <xdr:rowOff>31173</xdr:rowOff>
    </xdr:from>
    <xdr:to>
      <xdr:col>53</xdr:col>
      <xdr:colOff>186171</xdr:colOff>
      <xdr:row>1</xdr:row>
      <xdr:rowOff>193098</xdr:rowOff>
    </xdr:to>
    <xdr:pic>
      <xdr:nvPicPr>
        <xdr:cNvPr id="9" name="Picture 13">
          <a:extLst>
            <a:ext uri="{FF2B5EF4-FFF2-40B4-BE49-F238E27FC236}">
              <a16:creationId xmlns:a16="http://schemas.microsoft.com/office/drawing/2014/main" id="{42549D35-B57B-43E5-BFFB-CF98A631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9475" y="31173"/>
          <a:ext cx="70052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17318</xdr:colOff>
      <xdr:row>0</xdr:row>
      <xdr:rowOff>103909</xdr:rowOff>
    </xdr:from>
    <xdr:to>
      <xdr:col>11</xdr:col>
      <xdr:colOff>44533</xdr:colOff>
      <xdr:row>0</xdr:row>
      <xdr:rowOff>516659</xdr:rowOff>
    </xdr:to>
    <xdr:sp macro="" textlink="">
      <xdr:nvSpPr>
        <xdr:cNvPr id="10" name="Text Box 1413">
          <a:extLst>
            <a:ext uri="{FF2B5EF4-FFF2-40B4-BE49-F238E27FC236}">
              <a16:creationId xmlns:a16="http://schemas.microsoft.com/office/drawing/2014/main" id="{62C30726-1545-48C6-B09C-7FCEDA47B77D}"/>
            </a:ext>
          </a:extLst>
        </xdr:cNvPr>
        <xdr:cNvSpPr txBox="1">
          <a:spLocks noChangeArrowheads="1"/>
        </xdr:cNvSpPr>
      </xdr:nvSpPr>
      <xdr:spPr bwMode="auto">
        <a:xfrm>
          <a:off x="5094143" y="103909"/>
          <a:ext cx="1246415" cy="41275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AG CDBE le 30/09</a:t>
          </a:r>
          <a:endParaRPr lang="fr-FR" sz="1000" b="1" i="1" u="none" strike="sng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34637</xdr:colOff>
      <xdr:row>1</xdr:row>
      <xdr:rowOff>17319</xdr:rowOff>
    </xdr:from>
    <xdr:to>
      <xdr:col>9</xdr:col>
      <xdr:colOff>34638</xdr:colOff>
      <xdr:row>3</xdr:row>
      <xdr:rowOff>207818</xdr:rowOff>
    </xdr:to>
    <xdr:sp macro="" textlink="">
      <xdr:nvSpPr>
        <xdr:cNvPr id="11" name="Line 1414">
          <a:extLst>
            <a:ext uri="{FF2B5EF4-FFF2-40B4-BE49-F238E27FC236}">
              <a16:creationId xmlns:a16="http://schemas.microsoft.com/office/drawing/2014/main" id="{DF22AFCF-F432-4896-8B9B-04670F2F25E4}"/>
            </a:ext>
          </a:extLst>
        </xdr:cNvPr>
        <xdr:cNvSpPr>
          <a:spLocks noChangeShapeType="1"/>
        </xdr:cNvSpPr>
      </xdr:nvSpPr>
      <xdr:spPr bwMode="auto">
        <a:xfrm flipH="1">
          <a:off x="5416262" y="531669"/>
          <a:ext cx="304801" cy="638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55</xdr:col>
      <xdr:colOff>758825</xdr:colOff>
      <xdr:row>0</xdr:row>
      <xdr:rowOff>57150</xdr:rowOff>
    </xdr:from>
    <xdr:to>
      <xdr:col>55</xdr:col>
      <xdr:colOff>1574800</xdr:colOff>
      <xdr:row>2</xdr:row>
      <xdr:rowOff>66675</xdr:rowOff>
    </xdr:to>
    <xdr:pic>
      <xdr:nvPicPr>
        <xdr:cNvPr id="12" name="Picture 11" descr="lbif_lo">
          <a:extLst>
            <a:ext uri="{FF2B5EF4-FFF2-40B4-BE49-F238E27FC236}">
              <a16:creationId xmlns:a16="http://schemas.microsoft.com/office/drawing/2014/main" id="{0BE8AE3B-C77A-4345-B179-3D8CA5CD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4325" y="57150"/>
          <a:ext cx="815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4025</xdr:colOff>
      <xdr:row>18</xdr:row>
      <xdr:rowOff>18154</xdr:rowOff>
    </xdr:from>
    <xdr:to>
      <xdr:col>8</xdr:col>
      <xdr:colOff>288256</xdr:colOff>
      <xdr:row>34</xdr:row>
      <xdr:rowOff>50131</xdr:rowOff>
    </xdr:to>
    <xdr:sp macro="" textlink="">
      <xdr:nvSpPr>
        <xdr:cNvPr id="13" name="Text Box 1413">
          <a:extLst>
            <a:ext uri="{FF2B5EF4-FFF2-40B4-BE49-F238E27FC236}">
              <a16:creationId xmlns:a16="http://schemas.microsoft.com/office/drawing/2014/main" id="{CDAC595A-4427-4091-9F1B-4D369A10A9FD}"/>
            </a:ext>
          </a:extLst>
        </xdr:cNvPr>
        <xdr:cNvSpPr txBox="1">
          <a:spLocks noChangeArrowheads="1"/>
        </xdr:cNvSpPr>
      </xdr:nvSpPr>
      <xdr:spPr bwMode="auto">
        <a:xfrm>
          <a:off x="5385650" y="4409179"/>
          <a:ext cx="284231" cy="3489552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AG LBIF date bloquée     dimanche</a:t>
          </a:r>
        </a:p>
      </xdr:txBody>
    </xdr:sp>
    <xdr:clientData/>
  </xdr:twoCellAnchor>
  <xdr:twoCellAnchor>
    <xdr:from>
      <xdr:col>44</xdr:col>
      <xdr:colOff>175460</xdr:colOff>
      <xdr:row>2</xdr:row>
      <xdr:rowOff>17318</xdr:rowOff>
    </xdr:from>
    <xdr:to>
      <xdr:col>44</xdr:col>
      <xdr:colOff>190499</xdr:colOff>
      <xdr:row>4</xdr:row>
      <xdr:rowOff>125329</xdr:rowOff>
    </xdr:to>
    <xdr:sp macro="" textlink="">
      <xdr:nvSpPr>
        <xdr:cNvPr id="14" name="Line 1414">
          <a:extLst>
            <a:ext uri="{FF2B5EF4-FFF2-40B4-BE49-F238E27FC236}">
              <a16:creationId xmlns:a16="http://schemas.microsoft.com/office/drawing/2014/main" id="{D3190888-81F1-4008-B4DE-A12F45EFE5A2}"/>
            </a:ext>
          </a:extLst>
        </xdr:cNvPr>
        <xdr:cNvSpPr>
          <a:spLocks noChangeShapeType="1"/>
        </xdr:cNvSpPr>
      </xdr:nvSpPr>
      <xdr:spPr bwMode="auto">
        <a:xfrm flipH="1">
          <a:off x="16548935" y="750743"/>
          <a:ext cx="15039" cy="5652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18562</xdr:colOff>
      <xdr:row>16</xdr:row>
      <xdr:rowOff>170553</xdr:rowOff>
    </xdr:from>
    <xdr:to>
      <xdr:col>35</xdr:col>
      <xdr:colOff>2004</xdr:colOff>
      <xdr:row>32</xdr:row>
      <xdr:rowOff>202531</xdr:rowOff>
    </xdr:to>
    <xdr:sp macro="" textlink="">
      <xdr:nvSpPr>
        <xdr:cNvPr id="15" name="Text Box 1413">
          <a:extLst>
            <a:ext uri="{FF2B5EF4-FFF2-40B4-BE49-F238E27FC236}">
              <a16:creationId xmlns:a16="http://schemas.microsoft.com/office/drawing/2014/main" id="{578F2A0F-C2C5-4B1B-B3EF-AC222A38E6F3}"/>
            </a:ext>
          </a:extLst>
        </xdr:cNvPr>
        <xdr:cNvSpPr txBox="1">
          <a:spLocks noChangeArrowheads="1"/>
        </xdr:cNvSpPr>
      </xdr:nvSpPr>
      <xdr:spPr bwMode="auto">
        <a:xfrm>
          <a:off x="13344037" y="4104378"/>
          <a:ext cx="288242" cy="3718153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WE de PÂCQUES</a:t>
          </a:r>
        </a:p>
      </xdr:txBody>
    </xdr:sp>
    <xdr:clientData/>
  </xdr:twoCellAnchor>
  <xdr:twoCellAnchor>
    <xdr:from>
      <xdr:col>42</xdr:col>
      <xdr:colOff>8037</xdr:colOff>
      <xdr:row>15</xdr:row>
      <xdr:rowOff>210156</xdr:rowOff>
    </xdr:from>
    <xdr:to>
      <xdr:col>42</xdr:col>
      <xdr:colOff>292268</xdr:colOff>
      <xdr:row>32</xdr:row>
      <xdr:rowOff>16542</xdr:rowOff>
    </xdr:to>
    <xdr:sp macro="" textlink="">
      <xdr:nvSpPr>
        <xdr:cNvPr id="16" name="Text Box 1413">
          <a:extLst>
            <a:ext uri="{FF2B5EF4-FFF2-40B4-BE49-F238E27FC236}">
              <a16:creationId xmlns:a16="http://schemas.microsoft.com/office/drawing/2014/main" id="{D0A94059-106A-4D4B-8E7F-0C4C97C29320}"/>
            </a:ext>
          </a:extLst>
        </xdr:cNvPr>
        <xdr:cNvSpPr txBox="1">
          <a:spLocks noChangeArrowheads="1"/>
        </xdr:cNvSpPr>
      </xdr:nvSpPr>
      <xdr:spPr bwMode="auto">
        <a:xfrm>
          <a:off x="15771912" y="3915381"/>
          <a:ext cx="284231" cy="3721161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MERES      dimanche</a:t>
          </a:r>
        </a:p>
      </xdr:txBody>
    </xdr:sp>
    <xdr:clientData/>
  </xdr:twoCellAnchor>
  <xdr:twoCellAnchor>
    <xdr:from>
      <xdr:col>45</xdr:col>
      <xdr:colOff>10041</xdr:colOff>
      <xdr:row>16</xdr:row>
      <xdr:rowOff>136966</xdr:rowOff>
    </xdr:from>
    <xdr:to>
      <xdr:col>45</xdr:col>
      <xdr:colOff>294272</xdr:colOff>
      <xdr:row>32</xdr:row>
      <xdr:rowOff>168944</xdr:rowOff>
    </xdr:to>
    <xdr:sp macro="" textlink="">
      <xdr:nvSpPr>
        <xdr:cNvPr id="17" name="Text Box 1413">
          <a:extLst>
            <a:ext uri="{FF2B5EF4-FFF2-40B4-BE49-F238E27FC236}">
              <a16:creationId xmlns:a16="http://schemas.microsoft.com/office/drawing/2014/main" id="{75ACDB75-765E-4716-8DBA-6EF4F7DFCB63}"/>
            </a:ext>
          </a:extLst>
        </xdr:cNvPr>
        <xdr:cNvSpPr txBox="1">
          <a:spLocks noChangeArrowheads="1"/>
        </xdr:cNvSpPr>
      </xdr:nvSpPr>
      <xdr:spPr bwMode="auto">
        <a:xfrm>
          <a:off x="16688316" y="4070791"/>
          <a:ext cx="284231" cy="3718153"/>
        </a:xfrm>
        <a:prstGeom prst="rect">
          <a:avLst/>
        </a:prstGeom>
        <a:solidFill>
          <a:srgbClr val="FF0000"/>
        </a:solidFill>
        <a:ln w="9525" cap="rnd">
          <a:solidFill>
            <a:srgbClr val="000000"/>
          </a:solidFill>
          <a:round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PERES          dimanche</a:t>
          </a:r>
        </a:p>
      </xdr:txBody>
    </xdr:sp>
    <xdr:clientData/>
  </xdr:twoCellAnchor>
  <xdr:twoCellAnchor>
    <xdr:from>
      <xdr:col>4</xdr:col>
      <xdr:colOff>207818</xdr:colOff>
      <xdr:row>0</xdr:row>
      <xdr:rowOff>17318</xdr:rowOff>
    </xdr:from>
    <xdr:to>
      <xdr:col>6</xdr:col>
      <xdr:colOff>293544</xdr:colOff>
      <xdr:row>1</xdr:row>
      <xdr:rowOff>179243</xdr:rowOff>
    </xdr:to>
    <xdr:pic>
      <xdr:nvPicPr>
        <xdr:cNvPr id="18" name="Picture 13">
          <a:extLst>
            <a:ext uri="{FF2B5EF4-FFF2-40B4-BE49-F238E27FC236}">
              <a16:creationId xmlns:a16="http://schemas.microsoft.com/office/drawing/2014/main" id="{0A4BC139-7F6B-4779-8EE2-750138DB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243" y="17318"/>
          <a:ext cx="695326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51</xdr:col>
      <xdr:colOff>152400</xdr:colOff>
      <xdr:row>0</xdr:row>
      <xdr:rowOff>31173</xdr:rowOff>
    </xdr:from>
    <xdr:to>
      <xdr:col>53</xdr:col>
      <xdr:colOff>186171</xdr:colOff>
      <xdr:row>1</xdr:row>
      <xdr:rowOff>193098</xdr:rowOff>
    </xdr:to>
    <xdr:pic>
      <xdr:nvPicPr>
        <xdr:cNvPr id="19" name="Picture 13">
          <a:extLst>
            <a:ext uri="{FF2B5EF4-FFF2-40B4-BE49-F238E27FC236}">
              <a16:creationId xmlns:a16="http://schemas.microsoft.com/office/drawing/2014/main" id="{417C3350-A49F-47A1-BD16-392085DF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9475" y="31173"/>
          <a:ext cx="70052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17318</xdr:colOff>
      <xdr:row>0</xdr:row>
      <xdr:rowOff>103909</xdr:rowOff>
    </xdr:from>
    <xdr:to>
      <xdr:col>11</xdr:col>
      <xdr:colOff>44533</xdr:colOff>
      <xdr:row>0</xdr:row>
      <xdr:rowOff>516659</xdr:rowOff>
    </xdr:to>
    <xdr:sp macro="" textlink="">
      <xdr:nvSpPr>
        <xdr:cNvPr id="20" name="Text Box 1413">
          <a:extLst>
            <a:ext uri="{FF2B5EF4-FFF2-40B4-BE49-F238E27FC236}">
              <a16:creationId xmlns:a16="http://schemas.microsoft.com/office/drawing/2014/main" id="{BD12DAB9-C7A6-4596-8853-E1ADBDAD4842}"/>
            </a:ext>
          </a:extLst>
        </xdr:cNvPr>
        <xdr:cNvSpPr txBox="1">
          <a:spLocks noChangeArrowheads="1"/>
        </xdr:cNvSpPr>
      </xdr:nvSpPr>
      <xdr:spPr bwMode="auto">
        <a:xfrm>
          <a:off x="5094143" y="103909"/>
          <a:ext cx="1246415" cy="41275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AG CDBE le 30/09</a:t>
          </a:r>
          <a:endParaRPr lang="fr-FR" sz="1000" b="1" i="1" u="none" strike="sng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34637</xdr:colOff>
      <xdr:row>1</xdr:row>
      <xdr:rowOff>17319</xdr:rowOff>
    </xdr:from>
    <xdr:to>
      <xdr:col>9</xdr:col>
      <xdr:colOff>34638</xdr:colOff>
      <xdr:row>3</xdr:row>
      <xdr:rowOff>207818</xdr:rowOff>
    </xdr:to>
    <xdr:sp macro="" textlink="">
      <xdr:nvSpPr>
        <xdr:cNvPr id="21" name="Line 1414">
          <a:extLst>
            <a:ext uri="{FF2B5EF4-FFF2-40B4-BE49-F238E27FC236}">
              <a16:creationId xmlns:a16="http://schemas.microsoft.com/office/drawing/2014/main" id="{98F62CE4-8E33-431F-8977-8A7123E1637D}"/>
            </a:ext>
          </a:extLst>
        </xdr:cNvPr>
        <xdr:cNvSpPr>
          <a:spLocks noChangeShapeType="1"/>
        </xdr:cNvSpPr>
      </xdr:nvSpPr>
      <xdr:spPr bwMode="auto">
        <a:xfrm flipH="1">
          <a:off x="5416262" y="531669"/>
          <a:ext cx="304801" cy="638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55</xdr:col>
      <xdr:colOff>758825</xdr:colOff>
      <xdr:row>0</xdr:row>
      <xdr:rowOff>57150</xdr:rowOff>
    </xdr:from>
    <xdr:to>
      <xdr:col>55</xdr:col>
      <xdr:colOff>1574800</xdr:colOff>
      <xdr:row>2</xdr:row>
      <xdr:rowOff>66675</xdr:rowOff>
    </xdr:to>
    <xdr:pic>
      <xdr:nvPicPr>
        <xdr:cNvPr id="22" name="Picture 11" descr="lbif_lo">
          <a:extLst>
            <a:ext uri="{FF2B5EF4-FFF2-40B4-BE49-F238E27FC236}">
              <a16:creationId xmlns:a16="http://schemas.microsoft.com/office/drawing/2014/main" id="{63007FA7-6E6D-4A18-926A-E6AB78D2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4325" y="57150"/>
          <a:ext cx="815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4025</xdr:colOff>
      <xdr:row>18</xdr:row>
      <xdr:rowOff>18154</xdr:rowOff>
    </xdr:from>
    <xdr:to>
      <xdr:col>8</xdr:col>
      <xdr:colOff>288256</xdr:colOff>
      <xdr:row>34</xdr:row>
      <xdr:rowOff>50131</xdr:rowOff>
    </xdr:to>
    <xdr:sp macro="" textlink="">
      <xdr:nvSpPr>
        <xdr:cNvPr id="23" name="Text Box 1413">
          <a:extLst>
            <a:ext uri="{FF2B5EF4-FFF2-40B4-BE49-F238E27FC236}">
              <a16:creationId xmlns:a16="http://schemas.microsoft.com/office/drawing/2014/main" id="{71A87827-A2AD-4728-9910-2908A1786256}"/>
            </a:ext>
          </a:extLst>
        </xdr:cNvPr>
        <xdr:cNvSpPr txBox="1">
          <a:spLocks noChangeArrowheads="1"/>
        </xdr:cNvSpPr>
      </xdr:nvSpPr>
      <xdr:spPr bwMode="auto">
        <a:xfrm>
          <a:off x="5385650" y="4409179"/>
          <a:ext cx="284231" cy="3489552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AG LBIF date bloquée     dimanche</a:t>
          </a:r>
        </a:p>
      </xdr:txBody>
    </xdr:sp>
    <xdr:clientData/>
  </xdr:twoCellAnchor>
  <xdr:twoCellAnchor>
    <xdr:from>
      <xdr:col>44</xdr:col>
      <xdr:colOff>175460</xdr:colOff>
      <xdr:row>2</xdr:row>
      <xdr:rowOff>17318</xdr:rowOff>
    </xdr:from>
    <xdr:to>
      <xdr:col>44</xdr:col>
      <xdr:colOff>190499</xdr:colOff>
      <xdr:row>4</xdr:row>
      <xdr:rowOff>125329</xdr:rowOff>
    </xdr:to>
    <xdr:sp macro="" textlink="">
      <xdr:nvSpPr>
        <xdr:cNvPr id="24" name="Line 1414">
          <a:extLst>
            <a:ext uri="{FF2B5EF4-FFF2-40B4-BE49-F238E27FC236}">
              <a16:creationId xmlns:a16="http://schemas.microsoft.com/office/drawing/2014/main" id="{CD92DFA8-7EF6-4D34-9EAE-E62B0E3FA25A}"/>
            </a:ext>
          </a:extLst>
        </xdr:cNvPr>
        <xdr:cNvSpPr>
          <a:spLocks noChangeShapeType="1"/>
        </xdr:cNvSpPr>
      </xdr:nvSpPr>
      <xdr:spPr bwMode="auto">
        <a:xfrm flipH="1">
          <a:off x="16548935" y="750743"/>
          <a:ext cx="15039" cy="5652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18562</xdr:colOff>
      <xdr:row>16</xdr:row>
      <xdr:rowOff>170553</xdr:rowOff>
    </xdr:from>
    <xdr:to>
      <xdr:col>35</xdr:col>
      <xdr:colOff>2004</xdr:colOff>
      <xdr:row>32</xdr:row>
      <xdr:rowOff>202531</xdr:rowOff>
    </xdr:to>
    <xdr:sp macro="" textlink="">
      <xdr:nvSpPr>
        <xdr:cNvPr id="25" name="Text Box 1413">
          <a:extLst>
            <a:ext uri="{FF2B5EF4-FFF2-40B4-BE49-F238E27FC236}">
              <a16:creationId xmlns:a16="http://schemas.microsoft.com/office/drawing/2014/main" id="{F59602A4-D5D0-4CC8-861B-5B6FCD7C937A}"/>
            </a:ext>
          </a:extLst>
        </xdr:cNvPr>
        <xdr:cNvSpPr txBox="1">
          <a:spLocks noChangeArrowheads="1"/>
        </xdr:cNvSpPr>
      </xdr:nvSpPr>
      <xdr:spPr bwMode="auto">
        <a:xfrm>
          <a:off x="13344037" y="4104378"/>
          <a:ext cx="288242" cy="3718153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WE de PÂCQUES</a:t>
          </a:r>
        </a:p>
      </xdr:txBody>
    </xdr:sp>
    <xdr:clientData/>
  </xdr:twoCellAnchor>
  <xdr:twoCellAnchor>
    <xdr:from>
      <xdr:col>42</xdr:col>
      <xdr:colOff>8037</xdr:colOff>
      <xdr:row>15</xdr:row>
      <xdr:rowOff>210156</xdr:rowOff>
    </xdr:from>
    <xdr:to>
      <xdr:col>42</xdr:col>
      <xdr:colOff>292268</xdr:colOff>
      <xdr:row>32</xdr:row>
      <xdr:rowOff>16542</xdr:rowOff>
    </xdr:to>
    <xdr:sp macro="" textlink="">
      <xdr:nvSpPr>
        <xdr:cNvPr id="26" name="Text Box 1413">
          <a:extLst>
            <a:ext uri="{FF2B5EF4-FFF2-40B4-BE49-F238E27FC236}">
              <a16:creationId xmlns:a16="http://schemas.microsoft.com/office/drawing/2014/main" id="{CA8456A9-7C76-42D4-A1E9-AE2358CC80ED}"/>
            </a:ext>
          </a:extLst>
        </xdr:cNvPr>
        <xdr:cNvSpPr txBox="1">
          <a:spLocks noChangeArrowheads="1"/>
        </xdr:cNvSpPr>
      </xdr:nvSpPr>
      <xdr:spPr bwMode="auto">
        <a:xfrm>
          <a:off x="15771912" y="3915381"/>
          <a:ext cx="284231" cy="3721161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MERES      dimanche</a:t>
          </a:r>
        </a:p>
      </xdr:txBody>
    </xdr:sp>
    <xdr:clientData/>
  </xdr:twoCellAnchor>
  <xdr:twoCellAnchor>
    <xdr:from>
      <xdr:col>45</xdr:col>
      <xdr:colOff>10041</xdr:colOff>
      <xdr:row>16</xdr:row>
      <xdr:rowOff>136966</xdr:rowOff>
    </xdr:from>
    <xdr:to>
      <xdr:col>45</xdr:col>
      <xdr:colOff>294272</xdr:colOff>
      <xdr:row>32</xdr:row>
      <xdr:rowOff>168944</xdr:rowOff>
    </xdr:to>
    <xdr:sp macro="" textlink="">
      <xdr:nvSpPr>
        <xdr:cNvPr id="27" name="Text Box 1413">
          <a:extLst>
            <a:ext uri="{FF2B5EF4-FFF2-40B4-BE49-F238E27FC236}">
              <a16:creationId xmlns:a16="http://schemas.microsoft.com/office/drawing/2014/main" id="{37156490-04D1-489D-B383-6D1038DF6EF3}"/>
            </a:ext>
          </a:extLst>
        </xdr:cNvPr>
        <xdr:cNvSpPr txBox="1">
          <a:spLocks noChangeArrowheads="1"/>
        </xdr:cNvSpPr>
      </xdr:nvSpPr>
      <xdr:spPr bwMode="auto">
        <a:xfrm>
          <a:off x="16688316" y="4070791"/>
          <a:ext cx="284231" cy="3718153"/>
        </a:xfrm>
        <a:prstGeom prst="rect">
          <a:avLst/>
        </a:prstGeom>
        <a:solidFill>
          <a:srgbClr val="FF0000"/>
        </a:solidFill>
        <a:ln w="9525" cap="rnd">
          <a:solidFill>
            <a:srgbClr val="000000"/>
          </a:solidFill>
          <a:round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PERES          dimanche</a:t>
          </a:r>
        </a:p>
      </xdr:txBody>
    </xdr:sp>
    <xdr:clientData/>
  </xdr:twoCellAnchor>
  <xdr:twoCellAnchor>
    <xdr:from>
      <xdr:col>4</xdr:col>
      <xdr:colOff>207818</xdr:colOff>
      <xdr:row>0</xdr:row>
      <xdr:rowOff>17318</xdr:rowOff>
    </xdr:from>
    <xdr:to>
      <xdr:col>6</xdr:col>
      <xdr:colOff>293544</xdr:colOff>
      <xdr:row>1</xdr:row>
      <xdr:rowOff>179243</xdr:rowOff>
    </xdr:to>
    <xdr:pic>
      <xdr:nvPicPr>
        <xdr:cNvPr id="28" name="Picture 13">
          <a:extLst>
            <a:ext uri="{FF2B5EF4-FFF2-40B4-BE49-F238E27FC236}">
              <a16:creationId xmlns:a16="http://schemas.microsoft.com/office/drawing/2014/main" id="{9899E3B2-552C-48D2-82B2-D46866DF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243" y="17318"/>
          <a:ext cx="695326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51</xdr:col>
      <xdr:colOff>152400</xdr:colOff>
      <xdr:row>0</xdr:row>
      <xdr:rowOff>31173</xdr:rowOff>
    </xdr:from>
    <xdr:to>
      <xdr:col>53</xdr:col>
      <xdr:colOff>186171</xdr:colOff>
      <xdr:row>1</xdr:row>
      <xdr:rowOff>193098</xdr:rowOff>
    </xdr:to>
    <xdr:pic>
      <xdr:nvPicPr>
        <xdr:cNvPr id="29" name="Picture 13">
          <a:extLst>
            <a:ext uri="{FF2B5EF4-FFF2-40B4-BE49-F238E27FC236}">
              <a16:creationId xmlns:a16="http://schemas.microsoft.com/office/drawing/2014/main" id="{1E35579A-EDD0-41E4-9E5A-A70F7D4F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9475" y="31173"/>
          <a:ext cx="70052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17318</xdr:colOff>
      <xdr:row>0</xdr:row>
      <xdr:rowOff>103909</xdr:rowOff>
    </xdr:from>
    <xdr:to>
      <xdr:col>11</xdr:col>
      <xdr:colOff>44533</xdr:colOff>
      <xdr:row>0</xdr:row>
      <xdr:rowOff>516659</xdr:rowOff>
    </xdr:to>
    <xdr:sp macro="" textlink="">
      <xdr:nvSpPr>
        <xdr:cNvPr id="30" name="Text Box 1413">
          <a:extLst>
            <a:ext uri="{FF2B5EF4-FFF2-40B4-BE49-F238E27FC236}">
              <a16:creationId xmlns:a16="http://schemas.microsoft.com/office/drawing/2014/main" id="{FD329AB0-C0C2-4ADA-AD61-90FA7F56E662}"/>
            </a:ext>
          </a:extLst>
        </xdr:cNvPr>
        <xdr:cNvSpPr txBox="1">
          <a:spLocks noChangeArrowheads="1"/>
        </xdr:cNvSpPr>
      </xdr:nvSpPr>
      <xdr:spPr bwMode="auto">
        <a:xfrm>
          <a:off x="5094143" y="103909"/>
          <a:ext cx="1246415" cy="41275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AG CDBE le 30/09</a:t>
          </a:r>
          <a:endParaRPr lang="fr-FR" sz="1000" b="1" i="1" u="none" strike="sng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34637</xdr:colOff>
      <xdr:row>1</xdr:row>
      <xdr:rowOff>17319</xdr:rowOff>
    </xdr:from>
    <xdr:to>
      <xdr:col>9</xdr:col>
      <xdr:colOff>34638</xdr:colOff>
      <xdr:row>3</xdr:row>
      <xdr:rowOff>207818</xdr:rowOff>
    </xdr:to>
    <xdr:sp macro="" textlink="">
      <xdr:nvSpPr>
        <xdr:cNvPr id="31" name="Line 1414">
          <a:extLst>
            <a:ext uri="{FF2B5EF4-FFF2-40B4-BE49-F238E27FC236}">
              <a16:creationId xmlns:a16="http://schemas.microsoft.com/office/drawing/2014/main" id="{E43E9BFE-5BFD-417B-91ED-E54CA2021D61}"/>
            </a:ext>
          </a:extLst>
        </xdr:cNvPr>
        <xdr:cNvSpPr>
          <a:spLocks noChangeShapeType="1"/>
        </xdr:cNvSpPr>
      </xdr:nvSpPr>
      <xdr:spPr bwMode="auto">
        <a:xfrm flipH="1">
          <a:off x="5416262" y="531669"/>
          <a:ext cx="304801" cy="638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55</xdr:col>
      <xdr:colOff>758825</xdr:colOff>
      <xdr:row>0</xdr:row>
      <xdr:rowOff>57150</xdr:rowOff>
    </xdr:from>
    <xdr:to>
      <xdr:col>55</xdr:col>
      <xdr:colOff>1574800</xdr:colOff>
      <xdr:row>2</xdr:row>
      <xdr:rowOff>66675</xdr:rowOff>
    </xdr:to>
    <xdr:pic>
      <xdr:nvPicPr>
        <xdr:cNvPr id="32" name="Picture 11" descr="lbif_lo">
          <a:extLst>
            <a:ext uri="{FF2B5EF4-FFF2-40B4-BE49-F238E27FC236}">
              <a16:creationId xmlns:a16="http://schemas.microsoft.com/office/drawing/2014/main" id="{87E481EB-14A8-469B-B55D-39F44937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4325" y="57150"/>
          <a:ext cx="815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4025</xdr:colOff>
      <xdr:row>18</xdr:row>
      <xdr:rowOff>18154</xdr:rowOff>
    </xdr:from>
    <xdr:to>
      <xdr:col>8</xdr:col>
      <xdr:colOff>288256</xdr:colOff>
      <xdr:row>34</xdr:row>
      <xdr:rowOff>50131</xdr:rowOff>
    </xdr:to>
    <xdr:sp macro="" textlink="">
      <xdr:nvSpPr>
        <xdr:cNvPr id="33" name="Text Box 1413">
          <a:extLst>
            <a:ext uri="{FF2B5EF4-FFF2-40B4-BE49-F238E27FC236}">
              <a16:creationId xmlns:a16="http://schemas.microsoft.com/office/drawing/2014/main" id="{8A85071B-10CF-4465-886D-44E3212378E2}"/>
            </a:ext>
          </a:extLst>
        </xdr:cNvPr>
        <xdr:cNvSpPr txBox="1">
          <a:spLocks noChangeArrowheads="1"/>
        </xdr:cNvSpPr>
      </xdr:nvSpPr>
      <xdr:spPr bwMode="auto">
        <a:xfrm>
          <a:off x="5385650" y="4409179"/>
          <a:ext cx="284231" cy="3489552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AG LBIF date bloquée     dimanche</a:t>
          </a:r>
        </a:p>
      </xdr:txBody>
    </xdr:sp>
    <xdr:clientData/>
  </xdr:twoCellAnchor>
  <xdr:twoCellAnchor>
    <xdr:from>
      <xdr:col>44</xdr:col>
      <xdr:colOff>175460</xdr:colOff>
      <xdr:row>2</xdr:row>
      <xdr:rowOff>17318</xdr:rowOff>
    </xdr:from>
    <xdr:to>
      <xdr:col>44</xdr:col>
      <xdr:colOff>190499</xdr:colOff>
      <xdr:row>4</xdr:row>
      <xdr:rowOff>125329</xdr:rowOff>
    </xdr:to>
    <xdr:sp macro="" textlink="">
      <xdr:nvSpPr>
        <xdr:cNvPr id="34" name="Line 1414">
          <a:extLst>
            <a:ext uri="{FF2B5EF4-FFF2-40B4-BE49-F238E27FC236}">
              <a16:creationId xmlns:a16="http://schemas.microsoft.com/office/drawing/2014/main" id="{E8FD597D-0CC3-40C6-8E3A-09E8864951EA}"/>
            </a:ext>
          </a:extLst>
        </xdr:cNvPr>
        <xdr:cNvSpPr>
          <a:spLocks noChangeShapeType="1"/>
        </xdr:cNvSpPr>
      </xdr:nvSpPr>
      <xdr:spPr bwMode="auto">
        <a:xfrm flipH="1">
          <a:off x="16548935" y="750743"/>
          <a:ext cx="15039" cy="5652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18562</xdr:colOff>
      <xdr:row>16</xdr:row>
      <xdr:rowOff>170553</xdr:rowOff>
    </xdr:from>
    <xdr:to>
      <xdr:col>35</xdr:col>
      <xdr:colOff>2004</xdr:colOff>
      <xdr:row>32</xdr:row>
      <xdr:rowOff>202531</xdr:rowOff>
    </xdr:to>
    <xdr:sp macro="" textlink="">
      <xdr:nvSpPr>
        <xdr:cNvPr id="35" name="Text Box 1413">
          <a:extLst>
            <a:ext uri="{FF2B5EF4-FFF2-40B4-BE49-F238E27FC236}">
              <a16:creationId xmlns:a16="http://schemas.microsoft.com/office/drawing/2014/main" id="{ED656245-8DAD-4732-B73B-31F8FADB6A9A}"/>
            </a:ext>
          </a:extLst>
        </xdr:cNvPr>
        <xdr:cNvSpPr txBox="1">
          <a:spLocks noChangeArrowheads="1"/>
        </xdr:cNvSpPr>
      </xdr:nvSpPr>
      <xdr:spPr bwMode="auto">
        <a:xfrm>
          <a:off x="13344037" y="4104378"/>
          <a:ext cx="288242" cy="3718153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WE de PÂCQUES</a:t>
          </a:r>
        </a:p>
      </xdr:txBody>
    </xdr:sp>
    <xdr:clientData/>
  </xdr:twoCellAnchor>
  <xdr:twoCellAnchor>
    <xdr:from>
      <xdr:col>42</xdr:col>
      <xdr:colOff>8037</xdr:colOff>
      <xdr:row>15</xdr:row>
      <xdr:rowOff>210156</xdr:rowOff>
    </xdr:from>
    <xdr:to>
      <xdr:col>42</xdr:col>
      <xdr:colOff>292268</xdr:colOff>
      <xdr:row>32</xdr:row>
      <xdr:rowOff>16542</xdr:rowOff>
    </xdr:to>
    <xdr:sp macro="" textlink="">
      <xdr:nvSpPr>
        <xdr:cNvPr id="36" name="Text Box 1413">
          <a:extLst>
            <a:ext uri="{FF2B5EF4-FFF2-40B4-BE49-F238E27FC236}">
              <a16:creationId xmlns:a16="http://schemas.microsoft.com/office/drawing/2014/main" id="{F43AE735-FD26-43D8-813E-A4F1B60E7F0A}"/>
            </a:ext>
          </a:extLst>
        </xdr:cNvPr>
        <xdr:cNvSpPr txBox="1">
          <a:spLocks noChangeArrowheads="1"/>
        </xdr:cNvSpPr>
      </xdr:nvSpPr>
      <xdr:spPr bwMode="auto">
        <a:xfrm>
          <a:off x="15771912" y="3915381"/>
          <a:ext cx="284231" cy="3721161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MERES      dimanche</a:t>
          </a:r>
        </a:p>
      </xdr:txBody>
    </xdr:sp>
    <xdr:clientData/>
  </xdr:twoCellAnchor>
  <xdr:twoCellAnchor>
    <xdr:from>
      <xdr:col>45</xdr:col>
      <xdr:colOff>10041</xdr:colOff>
      <xdr:row>16</xdr:row>
      <xdr:rowOff>136966</xdr:rowOff>
    </xdr:from>
    <xdr:to>
      <xdr:col>45</xdr:col>
      <xdr:colOff>294272</xdr:colOff>
      <xdr:row>32</xdr:row>
      <xdr:rowOff>168944</xdr:rowOff>
    </xdr:to>
    <xdr:sp macro="" textlink="">
      <xdr:nvSpPr>
        <xdr:cNvPr id="37" name="Text Box 1413">
          <a:extLst>
            <a:ext uri="{FF2B5EF4-FFF2-40B4-BE49-F238E27FC236}">
              <a16:creationId xmlns:a16="http://schemas.microsoft.com/office/drawing/2014/main" id="{AE148484-62B5-4ECD-8E66-5CCBB8ECB0F7}"/>
            </a:ext>
          </a:extLst>
        </xdr:cNvPr>
        <xdr:cNvSpPr txBox="1">
          <a:spLocks noChangeArrowheads="1"/>
        </xdr:cNvSpPr>
      </xdr:nvSpPr>
      <xdr:spPr bwMode="auto">
        <a:xfrm>
          <a:off x="16688316" y="4070791"/>
          <a:ext cx="284231" cy="3718153"/>
        </a:xfrm>
        <a:prstGeom prst="rect">
          <a:avLst/>
        </a:prstGeom>
        <a:solidFill>
          <a:srgbClr val="FF0000"/>
        </a:solidFill>
        <a:ln w="9525" cap="rnd">
          <a:solidFill>
            <a:srgbClr val="000000"/>
          </a:solidFill>
          <a:round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PERES          dimanche</a:t>
          </a:r>
        </a:p>
      </xdr:txBody>
    </xdr:sp>
    <xdr:clientData/>
  </xdr:twoCellAnchor>
  <xdr:twoCellAnchor>
    <xdr:from>
      <xdr:col>4</xdr:col>
      <xdr:colOff>207818</xdr:colOff>
      <xdr:row>0</xdr:row>
      <xdr:rowOff>17318</xdr:rowOff>
    </xdr:from>
    <xdr:to>
      <xdr:col>6</xdr:col>
      <xdr:colOff>293544</xdr:colOff>
      <xdr:row>1</xdr:row>
      <xdr:rowOff>179243</xdr:rowOff>
    </xdr:to>
    <xdr:pic>
      <xdr:nvPicPr>
        <xdr:cNvPr id="38" name="Picture 13">
          <a:extLst>
            <a:ext uri="{FF2B5EF4-FFF2-40B4-BE49-F238E27FC236}">
              <a16:creationId xmlns:a16="http://schemas.microsoft.com/office/drawing/2014/main" id="{E467BA2C-1A69-4A79-8BA2-192B380E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243" y="17318"/>
          <a:ext cx="695326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51</xdr:col>
      <xdr:colOff>152400</xdr:colOff>
      <xdr:row>0</xdr:row>
      <xdr:rowOff>31173</xdr:rowOff>
    </xdr:from>
    <xdr:to>
      <xdr:col>53</xdr:col>
      <xdr:colOff>186171</xdr:colOff>
      <xdr:row>1</xdr:row>
      <xdr:rowOff>193098</xdr:rowOff>
    </xdr:to>
    <xdr:pic>
      <xdr:nvPicPr>
        <xdr:cNvPr id="39" name="Picture 13">
          <a:extLst>
            <a:ext uri="{FF2B5EF4-FFF2-40B4-BE49-F238E27FC236}">
              <a16:creationId xmlns:a16="http://schemas.microsoft.com/office/drawing/2014/main" id="{93C6768C-CA48-498A-BE88-5E0A79B4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9475" y="31173"/>
          <a:ext cx="70052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17318</xdr:colOff>
      <xdr:row>0</xdr:row>
      <xdr:rowOff>103909</xdr:rowOff>
    </xdr:from>
    <xdr:to>
      <xdr:col>11</xdr:col>
      <xdr:colOff>44533</xdr:colOff>
      <xdr:row>0</xdr:row>
      <xdr:rowOff>516659</xdr:rowOff>
    </xdr:to>
    <xdr:sp macro="" textlink="">
      <xdr:nvSpPr>
        <xdr:cNvPr id="40" name="Text Box 1413">
          <a:extLst>
            <a:ext uri="{FF2B5EF4-FFF2-40B4-BE49-F238E27FC236}">
              <a16:creationId xmlns:a16="http://schemas.microsoft.com/office/drawing/2014/main" id="{E11A6617-F1A9-4456-8BF7-0D2320D1EF45}"/>
            </a:ext>
          </a:extLst>
        </xdr:cNvPr>
        <xdr:cNvSpPr txBox="1">
          <a:spLocks noChangeArrowheads="1"/>
        </xdr:cNvSpPr>
      </xdr:nvSpPr>
      <xdr:spPr bwMode="auto">
        <a:xfrm>
          <a:off x="5094143" y="103909"/>
          <a:ext cx="1246415" cy="41275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AG CDBE le 30/09</a:t>
          </a:r>
          <a:endParaRPr lang="fr-FR" sz="1000" b="1" i="1" u="none" strike="sng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34637</xdr:colOff>
      <xdr:row>1</xdr:row>
      <xdr:rowOff>17319</xdr:rowOff>
    </xdr:from>
    <xdr:to>
      <xdr:col>9</xdr:col>
      <xdr:colOff>34638</xdr:colOff>
      <xdr:row>3</xdr:row>
      <xdr:rowOff>207818</xdr:rowOff>
    </xdr:to>
    <xdr:sp macro="" textlink="">
      <xdr:nvSpPr>
        <xdr:cNvPr id="41" name="Line 1414">
          <a:extLst>
            <a:ext uri="{FF2B5EF4-FFF2-40B4-BE49-F238E27FC236}">
              <a16:creationId xmlns:a16="http://schemas.microsoft.com/office/drawing/2014/main" id="{B3247150-1F3C-4313-90C2-DFE2D4F76C5F}"/>
            </a:ext>
          </a:extLst>
        </xdr:cNvPr>
        <xdr:cNvSpPr>
          <a:spLocks noChangeShapeType="1"/>
        </xdr:cNvSpPr>
      </xdr:nvSpPr>
      <xdr:spPr bwMode="auto">
        <a:xfrm flipH="1">
          <a:off x="5416262" y="531669"/>
          <a:ext cx="304801" cy="638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758825</xdr:colOff>
      <xdr:row>0</xdr:row>
      <xdr:rowOff>57150</xdr:rowOff>
    </xdr:from>
    <xdr:to>
      <xdr:col>55</xdr:col>
      <xdr:colOff>1727200</xdr:colOff>
      <xdr:row>4</xdr:row>
      <xdr:rowOff>152400</xdr:rowOff>
    </xdr:to>
    <xdr:pic>
      <xdr:nvPicPr>
        <xdr:cNvPr id="2" name="Picture 11" descr="lbif_lo">
          <a:extLst>
            <a:ext uri="{FF2B5EF4-FFF2-40B4-BE49-F238E27FC236}">
              <a16:creationId xmlns:a16="http://schemas.microsoft.com/office/drawing/2014/main" id="{183A47ED-0E15-46BE-963D-AC25D32A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4325" y="57150"/>
          <a:ext cx="815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4025</xdr:colOff>
      <xdr:row>18</xdr:row>
      <xdr:rowOff>18154</xdr:rowOff>
    </xdr:from>
    <xdr:to>
      <xdr:col>8</xdr:col>
      <xdr:colOff>288256</xdr:colOff>
      <xdr:row>34</xdr:row>
      <xdr:rowOff>50131</xdr:rowOff>
    </xdr:to>
    <xdr:sp macro="" textlink="">
      <xdr:nvSpPr>
        <xdr:cNvPr id="3" name="Text Box 1413">
          <a:extLst>
            <a:ext uri="{FF2B5EF4-FFF2-40B4-BE49-F238E27FC236}">
              <a16:creationId xmlns:a16="http://schemas.microsoft.com/office/drawing/2014/main" id="{AB4EF19B-4988-48BC-B278-0C0941918485}"/>
            </a:ext>
          </a:extLst>
        </xdr:cNvPr>
        <xdr:cNvSpPr txBox="1">
          <a:spLocks noChangeArrowheads="1"/>
        </xdr:cNvSpPr>
      </xdr:nvSpPr>
      <xdr:spPr bwMode="auto">
        <a:xfrm>
          <a:off x="5385650" y="4409179"/>
          <a:ext cx="284231" cy="3489552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AG LBIF date bloquée     dimanche</a:t>
          </a:r>
        </a:p>
      </xdr:txBody>
    </xdr:sp>
    <xdr:clientData/>
  </xdr:twoCellAnchor>
  <xdr:twoCellAnchor>
    <xdr:from>
      <xdr:col>44</xdr:col>
      <xdr:colOff>175460</xdr:colOff>
      <xdr:row>2</xdr:row>
      <xdr:rowOff>17318</xdr:rowOff>
    </xdr:from>
    <xdr:to>
      <xdr:col>44</xdr:col>
      <xdr:colOff>190499</xdr:colOff>
      <xdr:row>4</xdr:row>
      <xdr:rowOff>125329</xdr:rowOff>
    </xdr:to>
    <xdr:sp macro="" textlink="">
      <xdr:nvSpPr>
        <xdr:cNvPr id="4" name="Line 1414">
          <a:extLst>
            <a:ext uri="{FF2B5EF4-FFF2-40B4-BE49-F238E27FC236}">
              <a16:creationId xmlns:a16="http://schemas.microsoft.com/office/drawing/2014/main" id="{AC9C2BB8-1DCD-44CD-A381-460D4DA84463}"/>
            </a:ext>
          </a:extLst>
        </xdr:cNvPr>
        <xdr:cNvSpPr>
          <a:spLocks noChangeShapeType="1"/>
        </xdr:cNvSpPr>
      </xdr:nvSpPr>
      <xdr:spPr bwMode="auto">
        <a:xfrm flipH="1">
          <a:off x="16548935" y="750743"/>
          <a:ext cx="15039" cy="5652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18562</xdr:colOff>
      <xdr:row>16</xdr:row>
      <xdr:rowOff>170553</xdr:rowOff>
    </xdr:from>
    <xdr:to>
      <xdr:col>35</xdr:col>
      <xdr:colOff>2004</xdr:colOff>
      <xdr:row>32</xdr:row>
      <xdr:rowOff>202531</xdr:rowOff>
    </xdr:to>
    <xdr:sp macro="" textlink="">
      <xdr:nvSpPr>
        <xdr:cNvPr id="5" name="Text Box 1413">
          <a:extLst>
            <a:ext uri="{FF2B5EF4-FFF2-40B4-BE49-F238E27FC236}">
              <a16:creationId xmlns:a16="http://schemas.microsoft.com/office/drawing/2014/main" id="{C348D526-2942-4201-BE5E-670475E370C0}"/>
            </a:ext>
          </a:extLst>
        </xdr:cNvPr>
        <xdr:cNvSpPr txBox="1">
          <a:spLocks noChangeArrowheads="1"/>
        </xdr:cNvSpPr>
      </xdr:nvSpPr>
      <xdr:spPr bwMode="auto">
        <a:xfrm>
          <a:off x="13344037" y="4104378"/>
          <a:ext cx="288242" cy="3718153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WE de PÂCQUES</a:t>
          </a:r>
        </a:p>
      </xdr:txBody>
    </xdr:sp>
    <xdr:clientData/>
  </xdr:twoCellAnchor>
  <xdr:twoCellAnchor>
    <xdr:from>
      <xdr:col>42</xdr:col>
      <xdr:colOff>8037</xdr:colOff>
      <xdr:row>15</xdr:row>
      <xdr:rowOff>210156</xdr:rowOff>
    </xdr:from>
    <xdr:to>
      <xdr:col>42</xdr:col>
      <xdr:colOff>292268</xdr:colOff>
      <xdr:row>32</xdr:row>
      <xdr:rowOff>16542</xdr:rowOff>
    </xdr:to>
    <xdr:sp macro="" textlink="">
      <xdr:nvSpPr>
        <xdr:cNvPr id="6" name="Text Box 1413">
          <a:extLst>
            <a:ext uri="{FF2B5EF4-FFF2-40B4-BE49-F238E27FC236}">
              <a16:creationId xmlns:a16="http://schemas.microsoft.com/office/drawing/2014/main" id="{2FFB426F-3098-436F-B10B-BE7F3438F852}"/>
            </a:ext>
          </a:extLst>
        </xdr:cNvPr>
        <xdr:cNvSpPr txBox="1">
          <a:spLocks noChangeArrowheads="1"/>
        </xdr:cNvSpPr>
      </xdr:nvSpPr>
      <xdr:spPr bwMode="auto">
        <a:xfrm>
          <a:off x="15771912" y="3915381"/>
          <a:ext cx="284231" cy="3721161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MERES      dimanche</a:t>
          </a:r>
        </a:p>
      </xdr:txBody>
    </xdr:sp>
    <xdr:clientData/>
  </xdr:twoCellAnchor>
  <xdr:twoCellAnchor>
    <xdr:from>
      <xdr:col>45</xdr:col>
      <xdr:colOff>10041</xdr:colOff>
      <xdr:row>16</xdr:row>
      <xdr:rowOff>136966</xdr:rowOff>
    </xdr:from>
    <xdr:to>
      <xdr:col>45</xdr:col>
      <xdr:colOff>294272</xdr:colOff>
      <xdr:row>32</xdr:row>
      <xdr:rowOff>168944</xdr:rowOff>
    </xdr:to>
    <xdr:sp macro="" textlink="">
      <xdr:nvSpPr>
        <xdr:cNvPr id="7" name="Text Box 1413">
          <a:extLst>
            <a:ext uri="{FF2B5EF4-FFF2-40B4-BE49-F238E27FC236}">
              <a16:creationId xmlns:a16="http://schemas.microsoft.com/office/drawing/2014/main" id="{D636C460-2BEF-4C7D-886F-49FBFBDD332E}"/>
            </a:ext>
          </a:extLst>
        </xdr:cNvPr>
        <xdr:cNvSpPr txBox="1">
          <a:spLocks noChangeArrowheads="1"/>
        </xdr:cNvSpPr>
      </xdr:nvSpPr>
      <xdr:spPr bwMode="auto">
        <a:xfrm>
          <a:off x="16688316" y="4070791"/>
          <a:ext cx="284231" cy="3718153"/>
        </a:xfrm>
        <a:prstGeom prst="rect">
          <a:avLst/>
        </a:prstGeom>
        <a:solidFill>
          <a:srgbClr val="FF0000"/>
        </a:solidFill>
        <a:ln w="9525" cap="rnd">
          <a:solidFill>
            <a:srgbClr val="000000"/>
          </a:solidFill>
          <a:round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PERES          dimanche</a:t>
          </a:r>
        </a:p>
      </xdr:txBody>
    </xdr:sp>
    <xdr:clientData/>
  </xdr:twoCellAnchor>
  <xdr:twoCellAnchor>
    <xdr:from>
      <xdr:col>4</xdr:col>
      <xdr:colOff>207818</xdr:colOff>
      <xdr:row>0</xdr:row>
      <xdr:rowOff>17318</xdr:rowOff>
    </xdr:from>
    <xdr:to>
      <xdr:col>6</xdr:col>
      <xdr:colOff>293544</xdr:colOff>
      <xdr:row>1</xdr:row>
      <xdr:rowOff>179243</xdr:rowOff>
    </xdr:to>
    <xdr:pic>
      <xdr:nvPicPr>
        <xdr:cNvPr id="8" name="Picture 13">
          <a:extLst>
            <a:ext uri="{FF2B5EF4-FFF2-40B4-BE49-F238E27FC236}">
              <a16:creationId xmlns:a16="http://schemas.microsoft.com/office/drawing/2014/main" id="{E1AB7E0D-3738-4E94-888B-E73AD77A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243" y="17318"/>
          <a:ext cx="695326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51</xdr:col>
      <xdr:colOff>152400</xdr:colOff>
      <xdr:row>0</xdr:row>
      <xdr:rowOff>31173</xdr:rowOff>
    </xdr:from>
    <xdr:to>
      <xdr:col>53</xdr:col>
      <xdr:colOff>186171</xdr:colOff>
      <xdr:row>1</xdr:row>
      <xdr:rowOff>193098</xdr:rowOff>
    </xdr:to>
    <xdr:pic>
      <xdr:nvPicPr>
        <xdr:cNvPr id="9" name="Picture 13">
          <a:extLst>
            <a:ext uri="{FF2B5EF4-FFF2-40B4-BE49-F238E27FC236}">
              <a16:creationId xmlns:a16="http://schemas.microsoft.com/office/drawing/2014/main" id="{F0EFBB75-B53B-4859-98FF-B5D3536B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9475" y="31173"/>
          <a:ext cx="70052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17318</xdr:colOff>
      <xdr:row>0</xdr:row>
      <xdr:rowOff>103909</xdr:rowOff>
    </xdr:from>
    <xdr:to>
      <xdr:col>11</xdr:col>
      <xdr:colOff>44533</xdr:colOff>
      <xdr:row>0</xdr:row>
      <xdr:rowOff>516659</xdr:rowOff>
    </xdr:to>
    <xdr:sp macro="" textlink="">
      <xdr:nvSpPr>
        <xdr:cNvPr id="10" name="Text Box 1413">
          <a:extLst>
            <a:ext uri="{FF2B5EF4-FFF2-40B4-BE49-F238E27FC236}">
              <a16:creationId xmlns:a16="http://schemas.microsoft.com/office/drawing/2014/main" id="{3A920571-2D88-442E-8CD5-7066C23540E8}"/>
            </a:ext>
          </a:extLst>
        </xdr:cNvPr>
        <xdr:cNvSpPr txBox="1">
          <a:spLocks noChangeArrowheads="1"/>
        </xdr:cNvSpPr>
      </xdr:nvSpPr>
      <xdr:spPr bwMode="auto">
        <a:xfrm>
          <a:off x="5094143" y="103909"/>
          <a:ext cx="1246415" cy="41275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AG CDBE le 30/09</a:t>
          </a:r>
          <a:endParaRPr lang="fr-FR" sz="1000" b="1" i="1" u="none" strike="sng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34637</xdr:colOff>
      <xdr:row>1</xdr:row>
      <xdr:rowOff>17319</xdr:rowOff>
    </xdr:from>
    <xdr:to>
      <xdr:col>9</xdr:col>
      <xdr:colOff>34638</xdr:colOff>
      <xdr:row>3</xdr:row>
      <xdr:rowOff>207818</xdr:rowOff>
    </xdr:to>
    <xdr:sp macro="" textlink="">
      <xdr:nvSpPr>
        <xdr:cNvPr id="11" name="Line 1414">
          <a:extLst>
            <a:ext uri="{FF2B5EF4-FFF2-40B4-BE49-F238E27FC236}">
              <a16:creationId xmlns:a16="http://schemas.microsoft.com/office/drawing/2014/main" id="{EF08EDA1-EC01-45DA-BF4A-4711C88B44F6}"/>
            </a:ext>
          </a:extLst>
        </xdr:cNvPr>
        <xdr:cNvSpPr>
          <a:spLocks noChangeShapeType="1"/>
        </xdr:cNvSpPr>
      </xdr:nvSpPr>
      <xdr:spPr bwMode="auto">
        <a:xfrm flipH="1">
          <a:off x="5416262" y="531669"/>
          <a:ext cx="304801" cy="638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55</xdr:col>
      <xdr:colOff>758825</xdr:colOff>
      <xdr:row>0</xdr:row>
      <xdr:rowOff>57150</xdr:rowOff>
    </xdr:from>
    <xdr:to>
      <xdr:col>55</xdr:col>
      <xdr:colOff>1574800</xdr:colOff>
      <xdr:row>2</xdr:row>
      <xdr:rowOff>66675</xdr:rowOff>
    </xdr:to>
    <xdr:pic>
      <xdr:nvPicPr>
        <xdr:cNvPr id="12" name="Picture 11" descr="lbif_lo">
          <a:extLst>
            <a:ext uri="{FF2B5EF4-FFF2-40B4-BE49-F238E27FC236}">
              <a16:creationId xmlns:a16="http://schemas.microsoft.com/office/drawing/2014/main" id="{DDEEAC11-48F1-4395-969C-38DDF7E7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4325" y="57150"/>
          <a:ext cx="815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4025</xdr:colOff>
      <xdr:row>18</xdr:row>
      <xdr:rowOff>18154</xdr:rowOff>
    </xdr:from>
    <xdr:to>
      <xdr:col>8</xdr:col>
      <xdr:colOff>288256</xdr:colOff>
      <xdr:row>34</xdr:row>
      <xdr:rowOff>50131</xdr:rowOff>
    </xdr:to>
    <xdr:sp macro="" textlink="">
      <xdr:nvSpPr>
        <xdr:cNvPr id="13" name="Text Box 1413">
          <a:extLst>
            <a:ext uri="{FF2B5EF4-FFF2-40B4-BE49-F238E27FC236}">
              <a16:creationId xmlns:a16="http://schemas.microsoft.com/office/drawing/2014/main" id="{7517CCFD-99D3-4346-ADCA-E1A9491AE79E}"/>
            </a:ext>
          </a:extLst>
        </xdr:cNvPr>
        <xdr:cNvSpPr txBox="1">
          <a:spLocks noChangeArrowheads="1"/>
        </xdr:cNvSpPr>
      </xdr:nvSpPr>
      <xdr:spPr bwMode="auto">
        <a:xfrm>
          <a:off x="5385650" y="4409179"/>
          <a:ext cx="284231" cy="3489552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AG LBIF date bloquée     dimanche</a:t>
          </a:r>
        </a:p>
      </xdr:txBody>
    </xdr:sp>
    <xdr:clientData/>
  </xdr:twoCellAnchor>
  <xdr:twoCellAnchor>
    <xdr:from>
      <xdr:col>44</xdr:col>
      <xdr:colOff>175460</xdr:colOff>
      <xdr:row>2</xdr:row>
      <xdr:rowOff>17318</xdr:rowOff>
    </xdr:from>
    <xdr:to>
      <xdr:col>44</xdr:col>
      <xdr:colOff>190499</xdr:colOff>
      <xdr:row>4</xdr:row>
      <xdr:rowOff>125329</xdr:rowOff>
    </xdr:to>
    <xdr:sp macro="" textlink="">
      <xdr:nvSpPr>
        <xdr:cNvPr id="14" name="Line 1414">
          <a:extLst>
            <a:ext uri="{FF2B5EF4-FFF2-40B4-BE49-F238E27FC236}">
              <a16:creationId xmlns:a16="http://schemas.microsoft.com/office/drawing/2014/main" id="{5D4CCD10-518C-4CB7-8DD6-9D6B09FF11E8}"/>
            </a:ext>
          </a:extLst>
        </xdr:cNvPr>
        <xdr:cNvSpPr>
          <a:spLocks noChangeShapeType="1"/>
        </xdr:cNvSpPr>
      </xdr:nvSpPr>
      <xdr:spPr bwMode="auto">
        <a:xfrm flipH="1">
          <a:off x="16548935" y="750743"/>
          <a:ext cx="15039" cy="5652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18562</xdr:colOff>
      <xdr:row>16</xdr:row>
      <xdr:rowOff>170553</xdr:rowOff>
    </xdr:from>
    <xdr:to>
      <xdr:col>35</xdr:col>
      <xdr:colOff>2004</xdr:colOff>
      <xdr:row>32</xdr:row>
      <xdr:rowOff>202531</xdr:rowOff>
    </xdr:to>
    <xdr:sp macro="" textlink="">
      <xdr:nvSpPr>
        <xdr:cNvPr id="15" name="Text Box 1413">
          <a:extLst>
            <a:ext uri="{FF2B5EF4-FFF2-40B4-BE49-F238E27FC236}">
              <a16:creationId xmlns:a16="http://schemas.microsoft.com/office/drawing/2014/main" id="{1428E156-53F2-4B92-92CC-57CACED6F79F}"/>
            </a:ext>
          </a:extLst>
        </xdr:cNvPr>
        <xdr:cNvSpPr txBox="1">
          <a:spLocks noChangeArrowheads="1"/>
        </xdr:cNvSpPr>
      </xdr:nvSpPr>
      <xdr:spPr bwMode="auto">
        <a:xfrm>
          <a:off x="13344037" y="4104378"/>
          <a:ext cx="288242" cy="3718153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WE de PÂCQUES</a:t>
          </a:r>
        </a:p>
      </xdr:txBody>
    </xdr:sp>
    <xdr:clientData/>
  </xdr:twoCellAnchor>
  <xdr:twoCellAnchor>
    <xdr:from>
      <xdr:col>42</xdr:col>
      <xdr:colOff>8037</xdr:colOff>
      <xdr:row>15</xdr:row>
      <xdr:rowOff>210156</xdr:rowOff>
    </xdr:from>
    <xdr:to>
      <xdr:col>42</xdr:col>
      <xdr:colOff>292268</xdr:colOff>
      <xdr:row>32</xdr:row>
      <xdr:rowOff>16542</xdr:rowOff>
    </xdr:to>
    <xdr:sp macro="" textlink="">
      <xdr:nvSpPr>
        <xdr:cNvPr id="16" name="Text Box 1413">
          <a:extLst>
            <a:ext uri="{FF2B5EF4-FFF2-40B4-BE49-F238E27FC236}">
              <a16:creationId xmlns:a16="http://schemas.microsoft.com/office/drawing/2014/main" id="{22624FE1-4D0F-479F-B216-7C62DC26A3FD}"/>
            </a:ext>
          </a:extLst>
        </xdr:cNvPr>
        <xdr:cNvSpPr txBox="1">
          <a:spLocks noChangeArrowheads="1"/>
        </xdr:cNvSpPr>
      </xdr:nvSpPr>
      <xdr:spPr bwMode="auto">
        <a:xfrm>
          <a:off x="15771912" y="3915381"/>
          <a:ext cx="284231" cy="3721161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MERES      dimanche</a:t>
          </a:r>
        </a:p>
      </xdr:txBody>
    </xdr:sp>
    <xdr:clientData/>
  </xdr:twoCellAnchor>
  <xdr:twoCellAnchor>
    <xdr:from>
      <xdr:col>45</xdr:col>
      <xdr:colOff>10041</xdr:colOff>
      <xdr:row>16</xdr:row>
      <xdr:rowOff>136966</xdr:rowOff>
    </xdr:from>
    <xdr:to>
      <xdr:col>45</xdr:col>
      <xdr:colOff>294272</xdr:colOff>
      <xdr:row>32</xdr:row>
      <xdr:rowOff>168944</xdr:rowOff>
    </xdr:to>
    <xdr:sp macro="" textlink="">
      <xdr:nvSpPr>
        <xdr:cNvPr id="17" name="Text Box 1413">
          <a:extLst>
            <a:ext uri="{FF2B5EF4-FFF2-40B4-BE49-F238E27FC236}">
              <a16:creationId xmlns:a16="http://schemas.microsoft.com/office/drawing/2014/main" id="{49BCDE15-90C9-4C92-82AB-D9C883E5622D}"/>
            </a:ext>
          </a:extLst>
        </xdr:cNvPr>
        <xdr:cNvSpPr txBox="1">
          <a:spLocks noChangeArrowheads="1"/>
        </xdr:cNvSpPr>
      </xdr:nvSpPr>
      <xdr:spPr bwMode="auto">
        <a:xfrm>
          <a:off x="16688316" y="4070791"/>
          <a:ext cx="284231" cy="3718153"/>
        </a:xfrm>
        <a:prstGeom prst="rect">
          <a:avLst/>
        </a:prstGeom>
        <a:solidFill>
          <a:srgbClr val="FF0000"/>
        </a:solidFill>
        <a:ln w="9525" cap="rnd">
          <a:solidFill>
            <a:srgbClr val="000000"/>
          </a:solidFill>
          <a:round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PERES          dimanche</a:t>
          </a:r>
        </a:p>
      </xdr:txBody>
    </xdr:sp>
    <xdr:clientData/>
  </xdr:twoCellAnchor>
  <xdr:twoCellAnchor>
    <xdr:from>
      <xdr:col>4</xdr:col>
      <xdr:colOff>207818</xdr:colOff>
      <xdr:row>0</xdr:row>
      <xdr:rowOff>17318</xdr:rowOff>
    </xdr:from>
    <xdr:to>
      <xdr:col>6</xdr:col>
      <xdr:colOff>293544</xdr:colOff>
      <xdr:row>1</xdr:row>
      <xdr:rowOff>179243</xdr:rowOff>
    </xdr:to>
    <xdr:pic>
      <xdr:nvPicPr>
        <xdr:cNvPr id="18" name="Picture 13">
          <a:extLst>
            <a:ext uri="{FF2B5EF4-FFF2-40B4-BE49-F238E27FC236}">
              <a16:creationId xmlns:a16="http://schemas.microsoft.com/office/drawing/2014/main" id="{124C2B1B-3DA3-4040-A1CC-32A9E406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243" y="17318"/>
          <a:ext cx="695326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51</xdr:col>
      <xdr:colOff>152400</xdr:colOff>
      <xdr:row>0</xdr:row>
      <xdr:rowOff>31173</xdr:rowOff>
    </xdr:from>
    <xdr:to>
      <xdr:col>53</xdr:col>
      <xdr:colOff>186171</xdr:colOff>
      <xdr:row>1</xdr:row>
      <xdr:rowOff>193098</xdr:rowOff>
    </xdr:to>
    <xdr:pic>
      <xdr:nvPicPr>
        <xdr:cNvPr id="19" name="Picture 13">
          <a:extLst>
            <a:ext uri="{FF2B5EF4-FFF2-40B4-BE49-F238E27FC236}">
              <a16:creationId xmlns:a16="http://schemas.microsoft.com/office/drawing/2014/main" id="{21A96A12-BF7C-4E9C-94F7-4152DDF37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9475" y="31173"/>
          <a:ext cx="70052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17318</xdr:colOff>
      <xdr:row>0</xdr:row>
      <xdr:rowOff>103909</xdr:rowOff>
    </xdr:from>
    <xdr:to>
      <xdr:col>11</xdr:col>
      <xdr:colOff>44533</xdr:colOff>
      <xdr:row>0</xdr:row>
      <xdr:rowOff>516659</xdr:rowOff>
    </xdr:to>
    <xdr:sp macro="" textlink="">
      <xdr:nvSpPr>
        <xdr:cNvPr id="20" name="Text Box 1413">
          <a:extLst>
            <a:ext uri="{FF2B5EF4-FFF2-40B4-BE49-F238E27FC236}">
              <a16:creationId xmlns:a16="http://schemas.microsoft.com/office/drawing/2014/main" id="{9F2545AA-FB03-478E-81EC-4C1FB1690222}"/>
            </a:ext>
          </a:extLst>
        </xdr:cNvPr>
        <xdr:cNvSpPr txBox="1">
          <a:spLocks noChangeArrowheads="1"/>
        </xdr:cNvSpPr>
      </xdr:nvSpPr>
      <xdr:spPr bwMode="auto">
        <a:xfrm>
          <a:off x="5094143" y="103909"/>
          <a:ext cx="1246415" cy="41275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AG CDBE le 30/09</a:t>
          </a:r>
          <a:endParaRPr lang="fr-FR" sz="1000" b="1" i="1" u="none" strike="sng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34637</xdr:colOff>
      <xdr:row>1</xdr:row>
      <xdr:rowOff>17319</xdr:rowOff>
    </xdr:from>
    <xdr:to>
      <xdr:col>9</xdr:col>
      <xdr:colOff>34638</xdr:colOff>
      <xdr:row>3</xdr:row>
      <xdr:rowOff>207818</xdr:rowOff>
    </xdr:to>
    <xdr:sp macro="" textlink="">
      <xdr:nvSpPr>
        <xdr:cNvPr id="21" name="Line 1414">
          <a:extLst>
            <a:ext uri="{FF2B5EF4-FFF2-40B4-BE49-F238E27FC236}">
              <a16:creationId xmlns:a16="http://schemas.microsoft.com/office/drawing/2014/main" id="{D07D76AD-54AA-4924-BC6C-0F6CD0FBA6CD}"/>
            </a:ext>
          </a:extLst>
        </xdr:cNvPr>
        <xdr:cNvSpPr>
          <a:spLocks noChangeShapeType="1"/>
        </xdr:cNvSpPr>
      </xdr:nvSpPr>
      <xdr:spPr bwMode="auto">
        <a:xfrm flipH="1">
          <a:off x="5416262" y="531669"/>
          <a:ext cx="304801" cy="638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55</xdr:col>
      <xdr:colOff>758825</xdr:colOff>
      <xdr:row>0</xdr:row>
      <xdr:rowOff>57150</xdr:rowOff>
    </xdr:from>
    <xdr:to>
      <xdr:col>55</xdr:col>
      <xdr:colOff>1574800</xdr:colOff>
      <xdr:row>2</xdr:row>
      <xdr:rowOff>66675</xdr:rowOff>
    </xdr:to>
    <xdr:pic>
      <xdr:nvPicPr>
        <xdr:cNvPr id="22" name="Picture 11" descr="lbif_lo">
          <a:extLst>
            <a:ext uri="{FF2B5EF4-FFF2-40B4-BE49-F238E27FC236}">
              <a16:creationId xmlns:a16="http://schemas.microsoft.com/office/drawing/2014/main" id="{82192920-203F-4FD1-9384-0AC50FA9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4325" y="57150"/>
          <a:ext cx="815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4025</xdr:colOff>
      <xdr:row>18</xdr:row>
      <xdr:rowOff>18154</xdr:rowOff>
    </xdr:from>
    <xdr:to>
      <xdr:col>8</xdr:col>
      <xdr:colOff>288256</xdr:colOff>
      <xdr:row>34</xdr:row>
      <xdr:rowOff>50131</xdr:rowOff>
    </xdr:to>
    <xdr:sp macro="" textlink="">
      <xdr:nvSpPr>
        <xdr:cNvPr id="23" name="Text Box 1413">
          <a:extLst>
            <a:ext uri="{FF2B5EF4-FFF2-40B4-BE49-F238E27FC236}">
              <a16:creationId xmlns:a16="http://schemas.microsoft.com/office/drawing/2014/main" id="{E2C31442-691B-4513-B3A4-8DC867F4E645}"/>
            </a:ext>
          </a:extLst>
        </xdr:cNvPr>
        <xdr:cNvSpPr txBox="1">
          <a:spLocks noChangeArrowheads="1"/>
        </xdr:cNvSpPr>
      </xdr:nvSpPr>
      <xdr:spPr bwMode="auto">
        <a:xfrm>
          <a:off x="5385650" y="4409179"/>
          <a:ext cx="284231" cy="3489552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AG LBIF date bloquée     dimanche</a:t>
          </a:r>
        </a:p>
      </xdr:txBody>
    </xdr:sp>
    <xdr:clientData/>
  </xdr:twoCellAnchor>
  <xdr:twoCellAnchor>
    <xdr:from>
      <xdr:col>44</xdr:col>
      <xdr:colOff>175460</xdr:colOff>
      <xdr:row>2</xdr:row>
      <xdr:rowOff>17318</xdr:rowOff>
    </xdr:from>
    <xdr:to>
      <xdr:col>44</xdr:col>
      <xdr:colOff>190499</xdr:colOff>
      <xdr:row>4</xdr:row>
      <xdr:rowOff>125329</xdr:rowOff>
    </xdr:to>
    <xdr:sp macro="" textlink="">
      <xdr:nvSpPr>
        <xdr:cNvPr id="24" name="Line 1414">
          <a:extLst>
            <a:ext uri="{FF2B5EF4-FFF2-40B4-BE49-F238E27FC236}">
              <a16:creationId xmlns:a16="http://schemas.microsoft.com/office/drawing/2014/main" id="{B6EC2BB1-1B01-4B3E-85A1-03CBBAAB8AF0}"/>
            </a:ext>
          </a:extLst>
        </xdr:cNvPr>
        <xdr:cNvSpPr>
          <a:spLocks noChangeShapeType="1"/>
        </xdr:cNvSpPr>
      </xdr:nvSpPr>
      <xdr:spPr bwMode="auto">
        <a:xfrm flipH="1">
          <a:off x="16548935" y="750743"/>
          <a:ext cx="15039" cy="5652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18562</xdr:colOff>
      <xdr:row>16</xdr:row>
      <xdr:rowOff>170553</xdr:rowOff>
    </xdr:from>
    <xdr:to>
      <xdr:col>35</xdr:col>
      <xdr:colOff>2004</xdr:colOff>
      <xdr:row>32</xdr:row>
      <xdr:rowOff>202531</xdr:rowOff>
    </xdr:to>
    <xdr:sp macro="" textlink="">
      <xdr:nvSpPr>
        <xdr:cNvPr id="25" name="Text Box 1413">
          <a:extLst>
            <a:ext uri="{FF2B5EF4-FFF2-40B4-BE49-F238E27FC236}">
              <a16:creationId xmlns:a16="http://schemas.microsoft.com/office/drawing/2014/main" id="{912AF025-DD23-4F5C-83D1-6498EE10E858}"/>
            </a:ext>
          </a:extLst>
        </xdr:cNvPr>
        <xdr:cNvSpPr txBox="1">
          <a:spLocks noChangeArrowheads="1"/>
        </xdr:cNvSpPr>
      </xdr:nvSpPr>
      <xdr:spPr bwMode="auto">
        <a:xfrm>
          <a:off x="13344037" y="4104378"/>
          <a:ext cx="288242" cy="3718153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WE de PÂCQUES</a:t>
          </a:r>
        </a:p>
      </xdr:txBody>
    </xdr:sp>
    <xdr:clientData/>
  </xdr:twoCellAnchor>
  <xdr:twoCellAnchor>
    <xdr:from>
      <xdr:col>42</xdr:col>
      <xdr:colOff>8037</xdr:colOff>
      <xdr:row>15</xdr:row>
      <xdr:rowOff>210156</xdr:rowOff>
    </xdr:from>
    <xdr:to>
      <xdr:col>42</xdr:col>
      <xdr:colOff>292268</xdr:colOff>
      <xdr:row>32</xdr:row>
      <xdr:rowOff>16542</xdr:rowOff>
    </xdr:to>
    <xdr:sp macro="" textlink="">
      <xdr:nvSpPr>
        <xdr:cNvPr id="26" name="Text Box 1413">
          <a:extLst>
            <a:ext uri="{FF2B5EF4-FFF2-40B4-BE49-F238E27FC236}">
              <a16:creationId xmlns:a16="http://schemas.microsoft.com/office/drawing/2014/main" id="{78D0D058-A899-4431-8B91-BF8EC8048931}"/>
            </a:ext>
          </a:extLst>
        </xdr:cNvPr>
        <xdr:cNvSpPr txBox="1">
          <a:spLocks noChangeArrowheads="1"/>
        </xdr:cNvSpPr>
      </xdr:nvSpPr>
      <xdr:spPr bwMode="auto">
        <a:xfrm>
          <a:off x="15771912" y="3915381"/>
          <a:ext cx="284231" cy="3721161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MERES      dimanche</a:t>
          </a:r>
        </a:p>
      </xdr:txBody>
    </xdr:sp>
    <xdr:clientData/>
  </xdr:twoCellAnchor>
  <xdr:twoCellAnchor>
    <xdr:from>
      <xdr:col>45</xdr:col>
      <xdr:colOff>10041</xdr:colOff>
      <xdr:row>16</xdr:row>
      <xdr:rowOff>136966</xdr:rowOff>
    </xdr:from>
    <xdr:to>
      <xdr:col>45</xdr:col>
      <xdr:colOff>294272</xdr:colOff>
      <xdr:row>32</xdr:row>
      <xdr:rowOff>168944</xdr:rowOff>
    </xdr:to>
    <xdr:sp macro="" textlink="">
      <xdr:nvSpPr>
        <xdr:cNvPr id="27" name="Text Box 1413">
          <a:extLst>
            <a:ext uri="{FF2B5EF4-FFF2-40B4-BE49-F238E27FC236}">
              <a16:creationId xmlns:a16="http://schemas.microsoft.com/office/drawing/2014/main" id="{D235EC19-560F-4001-916E-CC04A6C77482}"/>
            </a:ext>
          </a:extLst>
        </xdr:cNvPr>
        <xdr:cNvSpPr txBox="1">
          <a:spLocks noChangeArrowheads="1"/>
        </xdr:cNvSpPr>
      </xdr:nvSpPr>
      <xdr:spPr bwMode="auto">
        <a:xfrm>
          <a:off x="16688316" y="4070791"/>
          <a:ext cx="284231" cy="3718153"/>
        </a:xfrm>
        <a:prstGeom prst="rect">
          <a:avLst/>
        </a:prstGeom>
        <a:solidFill>
          <a:srgbClr val="FF0000"/>
        </a:solidFill>
        <a:ln w="9525" cap="rnd">
          <a:solidFill>
            <a:srgbClr val="000000"/>
          </a:solidFill>
          <a:round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PERES          dimanche</a:t>
          </a:r>
        </a:p>
      </xdr:txBody>
    </xdr:sp>
    <xdr:clientData/>
  </xdr:twoCellAnchor>
  <xdr:twoCellAnchor>
    <xdr:from>
      <xdr:col>4</xdr:col>
      <xdr:colOff>207818</xdr:colOff>
      <xdr:row>0</xdr:row>
      <xdr:rowOff>17318</xdr:rowOff>
    </xdr:from>
    <xdr:to>
      <xdr:col>6</xdr:col>
      <xdr:colOff>293544</xdr:colOff>
      <xdr:row>1</xdr:row>
      <xdr:rowOff>179243</xdr:rowOff>
    </xdr:to>
    <xdr:pic>
      <xdr:nvPicPr>
        <xdr:cNvPr id="28" name="Picture 13">
          <a:extLst>
            <a:ext uri="{FF2B5EF4-FFF2-40B4-BE49-F238E27FC236}">
              <a16:creationId xmlns:a16="http://schemas.microsoft.com/office/drawing/2014/main" id="{5E350B25-1555-4827-8181-9D3C3548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243" y="17318"/>
          <a:ext cx="695326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51</xdr:col>
      <xdr:colOff>152400</xdr:colOff>
      <xdr:row>0</xdr:row>
      <xdr:rowOff>31173</xdr:rowOff>
    </xdr:from>
    <xdr:to>
      <xdr:col>53</xdr:col>
      <xdr:colOff>186171</xdr:colOff>
      <xdr:row>1</xdr:row>
      <xdr:rowOff>193098</xdr:rowOff>
    </xdr:to>
    <xdr:pic>
      <xdr:nvPicPr>
        <xdr:cNvPr id="29" name="Picture 13">
          <a:extLst>
            <a:ext uri="{FF2B5EF4-FFF2-40B4-BE49-F238E27FC236}">
              <a16:creationId xmlns:a16="http://schemas.microsoft.com/office/drawing/2014/main" id="{E9339072-CB0A-4F1E-8486-385CCA12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9475" y="31173"/>
          <a:ext cx="70052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17318</xdr:colOff>
      <xdr:row>0</xdr:row>
      <xdr:rowOff>103909</xdr:rowOff>
    </xdr:from>
    <xdr:to>
      <xdr:col>11</xdr:col>
      <xdr:colOff>44533</xdr:colOff>
      <xdr:row>0</xdr:row>
      <xdr:rowOff>516659</xdr:rowOff>
    </xdr:to>
    <xdr:sp macro="" textlink="">
      <xdr:nvSpPr>
        <xdr:cNvPr id="30" name="Text Box 1413">
          <a:extLst>
            <a:ext uri="{FF2B5EF4-FFF2-40B4-BE49-F238E27FC236}">
              <a16:creationId xmlns:a16="http://schemas.microsoft.com/office/drawing/2014/main" id="{B9A60B0E-A0F3-4A8F-A9A8-0D0D0F8249B8}"/>
            </a:ext>
          </a:extLst>
        </xdr:cNvPr>
        <xdr:cNvSpPr txBox="1">
          <a:spLocks noChangeArrowheads="1"/>
        </xdr:cNvSpPr>
      </xdr:nvSpPr>
      <xdr:spPr bwMode="auto">
        <a:xfrm>
          <a:off x="5094143" y="103909"/>
          <a:ext cx="1246415" cy="41275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AG CDBE le 30/09</a:t>
          </a:r>
          <a:endParaRPr lang="fr-FR" sz="1000" b="1" i="1" u="none" strike="sng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34637</xdr:colOff>
      <xdr:row>1</xdr:row>
      <xdr:rowOff>17319</xdr:rowOff>
    </xdr:from>
    <xdr:to>
      <xdr:col>9</xdr:col>
      <xdr:colOff>34638</xdr:colOff>
      <xdr:row>3</xdr:row>
      <xdr:rowOff>207818</xdr:rowOff>
    </xdr:to>
    <xdr:sp macro="" textlink="">
      <xdr:nvSpPr>
        <xdr:cNvPr id="31" name="Line 1414">
          <a:extLst>
            <a:ext uri="{FF2B5EF4-FFF2-40B4-BE49-F238E27FC236}">
              <a16:creationId xmlns:a16="http://schemas.microsoft.com/office/drawing/2014/main" id="{57C40D21-7A2A-48C3-88FD-7C4E69B0913F}"/>
            </a:ext>
          </a:extLst>
        </xdr:cNvPr>
        <xdr:cNvSpPr>
          <a:spLocks noChangeShapeType="1"/>
        </xdr:cNvSpPr>
      </xdr:nvSpPr>
      <xdr:spPr bwMode="auto">
        <a:xfrm flipH="1">
          <a:off x="5416262" y="531669"/>
          <a:ext cx="304801" cy="638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55</xdr:col>
      <xdr:colOff>758825</xdr:colOff>
      <xdr:row>0</xdr:row>
      <xdr:rowOff>57150</xdr:rowOff>
    </xdr:from>
    <xdr:to>
      <xdr:col>55</xdr:col>
      <xdr:colOff>1574800</xdr:colOff>
      <xdr:row>2</xdr:row>
      <xdr:rowOff>66675</xdr:rowOff>
    </xdr:to>
    <xdr:pic>
      <xdr:nvPicPr>
        <xdr:cNvPr id="32" name="Picture 11" descr="lbif_lo">
          <a:extLst>
            <a:ext uri="{FF2B5EF4-FFF2-40B4-BE49-F238E27FC236}">
              <a16:creationId xmlns:a16="http://schemas.microsoft.com/office/drawing/2014/main" id="{32280C71-1992-4848-9CF7-F3F50DF6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4325" y="57150"/>
          <a:ext cx="815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4025</xdr:colOff>
      <xdr:row>18</xdr:row>
      <xdr:rowOff>18154</xdr:rowOff>
    </xdr:from>
    <xdr:to>
      <xdr:col>8</xdr:col>
      <xdr:colOff>288256</xdr:colOff>
      <xdr:row>34</xdr:row>
      <xdr:rowOff>50131</xdr:rowOff>
    </xdr:to>
    <xdr:sp macro="" textlink="">
      <xdr:nvSpPr>
        <xdr:cNvPr id="33" name="Text Box 1413">
          <a:extLst>
            <a:ext uri="{FF2B5EF4-FFF2-40B4-BE49-F238E27FC236}">
              <a16:creationId xmlns:a16="http://schemas.microsoft.com/office/drawing/2014/main" id="{E1C92802-C596-42FA-B2CD-26C9CD430CE4}"/>
            </a:ext>
          </a:extLst>
        </xdr:cNvPr>
        <xdr:cNvSpPr txBox="1">
          <a:spLocks noChangeArrowheads="1"/>
        </xdr:cNvSpPr>
      </xdr:nvSpPr>
      <xdr:spPr bwMode="auto">
        <a:xfrm>
          <a:off x="5385650" y="4409179"/>
          <a:ext cx="284231" cy="3489552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AG LBIF date bloquée     dimanche</a:t>
          </a:r>
        </a:p>
      </xdr:txBody>
    </xdr:sp>
    <xdr:clientData/>
  </xdr:twoCellAnchor>
  <xdr:twoCellAnchor>
    <xdr:from>
      <xdr:col>44</xdr:col>
      <xdr:colOff>175460</xdr:colOff>
      <xdr:row>2</xdr:row>
      <xdr:rowOff>17318</xdr:rowOff>
    </xdr:from>
    <xdr:to>
      <xdr:col>44</xdr:col>
      <xdr:colOff>190499</xdr:colOff>
      <xdr:row>4</xdr:row>
      <xdr:rowOff>125329</xdr:rowOff>
    </xdr:to>
    <xdr:sp macro="" textlink="">
      <xdr:nvSpPr>
        <xdr:cNvPr id="34" name="Line 1414">
          <a:extLst>
            <a:ext uri="{FF2B5EF4-FFF2-40B4-BE49-F238E27FC236}">
              <a16:creationId xmlns:a16="http://schemas.microsoft.com/office/drawing/2014/main" id="{79523085-996B-4B11-876A-DD56966D5581}"/>
            </a:ext>
          </a:extLst>
        </xdr:cNvPr>
        <xdr:cNvSpPr>
          <a:spLocks noChangeShapeType="1"/>
        </xdr:cNvSpPr>
      </xdr:nvSpPr>
      <xdr:spPr bwMode="auto">
        <a:xfrm flipH="1">
          <a:off x="16548935" y="750743"/>
          <a:ext cx="15039" cy="5652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18562</xdr:colOff>
      <xdr:row>16</xdr:row>
      <xdr:rowOff>170553</xdr:rowOff>
    </xdr:from>
    <xdr:to>
      <xdr:col>35</xdr:col>
      <xdr:colOff>2004</xdr:colOff>
      <xdr:row>32</xdr:row>
      <xdr:rowOff>202531</xdr:rowOff>
    </xdr:to>
    <xdr:sp macro="" textlink="">
      <xdr:nvSpPr>
        <xdr:cNvPr id="35" name="Text Box 1413">
          <a:extLst>
            <a:ext uri="{FF2B5EF4-FFF2-40B4-BE49-F238E27FC236}">
              <a16:creationId xmlns:a16="http://schemas.microsoft.com/office/drawing/2014/main" id="{44A73E14-DC4F-44E4-93CE-59F3C7546B24}"/>
            </a:ext>
          </a:extLst>
        </xdr:cNvPr>
        <xdr:cNvSpPr txBox="1">
          <a:spLocks noChangeArrowheads="1"/>
        </xdr:cNvSpPr>
      </xdr:nvSpPr>
      <xdr:spPr bwMode="auto">
        <a:xfrm>
          <a:off x="13344037" y="4104378"/>
          <a:ext cx="288242" cy="3718153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WE de PÂCQUES</a:t>
          </a:r>
        </a:p>
      </xdr:txBody>
    </xdr:sp>
    <xdr:clientData/>
  </xdr:twoCellAnchor>
  <xdr:twoCellAnchor>
    <xdr:from>
      <xdr:col>42</xdr:col>
      <xdr:colOff>8037</xdr:colOff>
      <xdr:row>15</xdr:row>
      <xdr:rowOff>210156</xdr:rowOff>
    </xdr:from>
    <xdr:to>
      <xdr:col>42</xdr:col>
      <xdr:colOff>292268</xdr:colOff>
      <xdr:row>32</xdr:row>
      <xdr:rowOff>16542</xdr:rowOff>
    </xdr:to>
    <xdr:sp macro="" textlink="">
      <xdr:nvSpPr>
        <xdr:cNvPr id="36" name="Text Box 1413">
          <a:extLst>
            <a:ext uri="{FF2B5EF4-FFF2-40B4-BE49-F238E27FC236}">
              <a16:creationId xmlns:a16="http://schemas.microsoft.com/office/drawing/2014/main" id="{9190734A-EEC5-4C8D-96AE-48F87615DC54}"/>
            </a:ext>
          </a:extLst>
        </xdr:cNvPr>
        <xdr:cNvSpPr txBox="1">
          <a:spLocks noChangeArrowheads="1"/>
        </xdr:cNvSpPr>
      </xdr:nvSpPr>
      <xdr:spPr bwMode="auto">
        <a:xfrm>
          <a:off x="15771912" y="3915381"/>
          <a:ext cx="284231" cy="3721161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MERES      dimanche</a:t>
          </a:r>
        </a:p>
      </xdr:txBody>
    </xdr:sp>
    <xdr:clientData/>
  </xdr:twoCellAnchor>
  <xdr:twoCellAnchor>
    <xdr:from>
      <xdr:col>45</xdr:col>
      <xdr:colOff>10041</xdr:colOff>
      <xdr:row>16</xdr:row>
      <xdr:rowOff>136966</xdr:rowOff>
    </xdr:from>
    <xdr:to>
      <xdr:col>45</xdr:col>
      <xdr:colOff>294272</xdr:colOff>
      <xdr:row>32</xdr:row>
      <xdr:rowOff>168944</xdr:rowOff>
    </xdr:to>
    <xdr:sp macro="" textlink="">
      <xdr:nvSpPr>
        <xdr:cNvPr id="37" name="Text Box 1413">
          <a:extLst>
            <a:ext uri="{FF2B5EF4-FFF2-40B4-BE49-F238E27FC236}">
              <a16:creationId xmlns:a16="http://schemas.microsoft.com/office/drawing/2014/main" id="{08389844-FB45-4355-ACFB-627B8A8F52BD}"/>
            </a:ext>
          </a:extLst>
        </xdr:cNvPr>
        <xdr:cNvSpPr txBox="1">
          <a:spLocks noChangeArrowheads="1"/>
        </xdr:cNvSpPr>
      </xdr:nvSpPr>
      <xdr:spPr bwMode="auto">
        <a:xfrm>
          <a:off x="16688316" y="4070791"/>
          <a:ext cx="284231" cy="3718153"/>
        </a:xfrm>
        <a:prstGeom prst="rect">
          <a:avLst/>
        </a:prstGeom>
        <a:solidFill>
          <a:srgbClr val="FF0000"/>
        </a:solidFill>
        <a:ln w="9525" cap="rnd">
          <a:solidFill>
            <a:srgbClr val="000000"/>
          </a:solidFill>
          <a:round/>
          <a:headEnd/>
          <a:tailEnd/>
        </a:ln>
      </xdr:spPr>
      <xdr:txBody>
        <a:bodyPr vertOverflow="clip" vert="vert270" wrap="square" lIns="27432" tIns="22860" rIns="0" bIns="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FÊTE des PERES          dimanche</a:t>
          </a:r>
        </a:p>
      </xdr:txBody>
    </xdr:sp>
    <xdr:clientData/>
  </xdr:twoCellAnchor>
  <xdr:twoCellAnchor>
    <xdr:from>
      <xdr:col>4</xdr:col>
      <xdr:colOff>207818</xdr:colOff>
      <xdr:row>0</xdr:row>
      <xdr:rowOff>17318</xdr:rowOff>
    </xdr:from>
    <xdr:to>
      <xdr:col>6</xdr:col>
      <xdr:colOff>293544</xdr:colOff>
      <xdr:row>1</xdr:row>
      <xdr:rowOff>179243</xdr:rowOff>
    </xdr:to>
    <xdr:pic>
      <xdr:nvPicPr>
        <xdr:cNvPr id="38" name="Picture 13">
          <a:extLst>
            <a:ext uri="{FF2B5EF4-FFF2-40B4-BE49-F238E27FC236}">
              <a16:creationId xmlns:a16="http://schemas.microsoft.com/office/drawing/2014/main" id="{5654021E-CCBF-48EE-AC5A-5506A21F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243" y="17318"/>
          <a:ext cx="695326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51</xdr:col>
      <xdr:colOff>152400</xdr:colOff>
      <xdr:row>0</xdr:row>
      <xdr:rowOff>31173</xdr:rowOff>
    </xdr:from>
    <xdr:to>
      <xdr:col>53</xdr:col>
      <xdr:colOff>186171</xdr:colOff>
      <xdr:row>1</xdr:row>
      <xdr:rowOff>193098</xdr:rowOff>
    </xdr:to>
    <xdr:pic>
      <xdr:nvPicPr>
        <xdr:cNvPr id="39" name="Picture 13">
          <a:extLst>
            <a:ext uri="{FF2B5EF4-FFF2-40B4-BE49-F238E27FC236}">
              <a16:creationId xmlns:a16="http://schemas.microsoft.com/office/drawing/2014/main" id="{8E5D98C2-1026-4E66-90F6-5232E55C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9475" y="31173"/>
          <a:ext cx="70052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17318</xdr:colOff>
      <xdr:row>0</xdr:row>
      <xdr:rowOff>103909</xdr:rowOff>
    </xdr:from>
    <xdr:to>
      <xdr:col>11</xdr:col>
      <xdr:colOff>44533</xdr:colOff>
      <xdr:row>0</xdr:row>
      <xdr:rowOff>516659</xdr:rowOff>
    </xdr:to>
    <xdr:sp macro="" textlink="">
      <xdr:nvSpPr>
        <xdr:cNvPr id="40" name="Text Box 1413">
          <a:extLst>
            <a:ext uri="{FF2B5EF4-FFF2-40B4-BE49-F238E27FC236}">
              <a16:creationId xmlns:a16="http://schemas.microsoft.com/office/drawing/2014/main" id="{F44F65CB-2F0E-40BC-95A4-8AF42833FA9E}"/>
            </a:ext>
          </a:extLst>
        </xdr:cNvPr>
        <xdr:cNvSpPr txBox="1">
          <a:spLocks noChangeArrowheads="1"/>
        </xdr:cNvSpPr>
      </xdr:nvSpPr>
      <xdr:spPr bwMode="auto">
        <a:xfrm>
          <a:off x="5094143" y="103909"/>
          <a:ext cx="1246415" cy="41275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AG CDBE le 30/09</a:t>
          </a:r>
          <a:endParaRPr lang="fr-FR" sz="1000" b="1" i="1" u="none" strike="sng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34637</xdr:colOff>
      <xdr:row>1</xdr:row>
      <xdr:rowOff>17319</xdr:rowOff>
    </xdr:from>
    <xdr:to>
      <xdr:col>9</xdr:col>
      <xdr:colOff>34638</xdr:colOff>
      <xdr:row>3</xdr:row>
      <xdr:rowOff>207818</xdr:rowOff>
    </xdr:to>
    <xdr:sp macro="" textlink="">
      <xdr:nvSpPr>
        <xdr:cNvPr id="41" name="Line 1414">
          <a:extLst>
            <a:ext uri="{FF2B5EF4-FFF2-40B4-BE49-F238E27FC236}">
              <a16:creationId xmlns:a16="http://schemas.microsoft.com/office/drawing/2014/main" id="{A9AE7D1F-900E-4675-8E8F-9397AE3A8866}"/>
            </a:ext>
          </a:extLst>
        </xdr:cNvPr>
        <xdr:cNvSpPr>
          <a:spLocks noChangeShapeType="1"/>
        </xdr:cNvSpPr>
      </xdr:nvSpPr>
      <xdr:spPr bwMode="auto">
        <a:xfrm flipH="1">
          <a:off x="5416262" y="531669"/>
          <a:ext cx="304801" cy="638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si\Downloads\CALENDRIER%20LBIF%202023-24%20(V06-22-07-23)OK.xlsx" TargetMode="External"/><Relationship Id="rId1" Type="http://schemas.openxmlformats.org/officeDocument/2006/relationships/externalLinkPath" Target="/Users/presi/Downloads/CALENDRIER%20LBIF%202023-24%20(V06-22-07-23)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Calendrier 2023-24"/>
      <sheetName val="FiNALES LIGUE"/>
      <sheetName val="Délégués Finales LBIF"/>
      <sheetName val="Finales LBIF 280"/>
      <sheetName val="TOURNOIS-3B-N1-N2"/>
      <sheetName val="TOURNOIS-JDS-Quilles"/>
      <sheetName val="JEUNES ET FEMININES"/>
      <sheetName val="Options Compétions"/>
    </sheetNames>
    <sheetDataSet>
      <sheetData sheetId="0"/>
      <sheetData sheetId="1">
        <row r="8">
          <cell r="I8" t="str">
            <v xml:space="preserve">    ?????</v>
          </cell>
        </row>
        <row r="9">
          <cell r="I9" t="str">
            <v>( à confirmer)</v>
          </cell>
        </row>
        <row r="10">
          <cell r="I10" t="str">
            <v>Reporté</v>
          </cell>
        </row>
        <row r="11">
          <cell r="I11" t="str">
            <v>ARGENTEUIL</v>
          </cell>
        </row>
        <row r="12">
          <cell r="I12" t="str">
            <v>ARPAJON</v>
          </cell>
        </row>
        <row r="13">
          <cell r="I13" t="str">
            <v>AVON</v>
          </cell>
        </row>
        <row r="14">
          <cell r="I14" t="str">
            <v>BEYNES</v>
          </cell>
        </row>
        <row r="15">
          <cell r="I15" t="str">
            <v>BILLARDS PASSION</v>
          </cell>
        </row>
        <row r="16">
          <cell r="I16" t="str">
            <v>BOIS COLOMBES</v>
          </cell>
        </row>
        <row r="17">
          <cell r="I17" t="str">
            <v>BRIE COMTE ROBERT</v>
          </cell>
        </row>
        <row r="18">
          <cell r="I18" t="str">
            <v>BUCHELAY</v>
          </cell>
        </row>
        <row r="19">
          <cell r="I19" t="str">
            <v>CHAMPAGNE</v>
          </cell>
        </row>
        <row r="20">
          <cell r="I20" t="str">
            <v>CHATILLON (S.C.M.C.)</v>
          </cell>
        </row>
        <row r="21">
          <cell r="I21" t="str">
            <v>CLICHY LA GARENNE</v>
          </cell>
        </row>
        <row r="22">
          <cell r="I22" t="str">
            <v>CONFLANS STE HONORINE</v>
          </cell>
        </row>
        <row r="23">
          <cell r="I23" t="str">
            <v>CORBEIL ESSONNES</v>
          </cell>
        </row>
        <row r="24">
          <cell r="I24" t="str">
            <v>COULOMMIERS</v>
          </cell>
        </row>
        <row r="25">
          <cell r="I25" t="str">
            <v>COURBEVOIE-LA DEFENSE</v>
          </cell>
        </row>
        <row r="26">
          <cell r="I26" t="str">
            <v>DRAVEIL</v>
          </cell>
        </row>
        <row r="27">
          <cell r="I27" t="str">
            <v>ETAMPES</v>
          </cell>
        </row>
        <row r="28">
          <cell r="I28" t="str">
            <v>ETRECHY</v>
          </cell>
        </row>
        <row r="29">
          <cell r="I29" t="str">
            <v>FRANCONVILLE</v>
          </cell>
        </row>
        <row r="30">
          <cell r="I30" t="str">
            <v xml:space="preserve">GAGNY (U. S. M.) </v>
          </cell>
        </row>
        <row r="31">
          <cell r="I31" t="str">
            <v>GARGENVILLE</v>
          </cell>
        </row>
        <row r="32">
          <cell r="I32" t="str">
            <v>GARGES LES GONESSE</v>
          </cell>
        </row>
        <row r="33">
          <cell r="I33" t="str">
            <v>KREMLIN</v>
          </cell>
        </row>
        <row r="34">
          <cell r="I34" t="str">
            <v>LA FERTE \ JOUARRE</v>
          </cell>
        </row>
        <row r="35">
          <cell r="I35" t="str">
            <v>LA GARENNE CLAMART</v>
          </cell>
        </row>
        <row r="36">
          <cell r="I36" t="str">
            <v>LIVRY GARGAN</v>
          </cell>
        </row>
        <row r="37">
          <cell r="I37" t="str">
            <v>MAISONS-ALFORT(ABMA)</v>
          </cell>
        </row>
        <row r="38">
          <cell r="I38" t="str">
            <v>Maisons-Alfort(Blue Bida House)</v>
          </cell>
        </row>
        <row r="39">
          <cell r="I39" t="str">
            <v>MARINES</v>
          </cell>
        </row>
        <row r="40">
          <cell r="I40" t="str">
            <v>MASSY</v>
          </cell>
        </row>
        <row r="41">
          <cell r="I41" t="str">
            <v>MORANGIS</v>
          </cell>
        </row>
        <row r="42">
          <cell r="I42" t="str">
            <v>NANDY</v>
          </cell>
        </row>
        <row r="43">
          <cell r="I43" t="str">
            <v>OZOIR LA FERRIERE</v>
          </cell>
        </row>
        <row r="44">
          <cell r="I44" t="str">
            <v>PARIS (B.C. PARISIEN)</v>
          </cell>
        </row>
        <row r="45">
          <cell r="I45" t="str">
            <v>PONTHIERRY</v>
          </cell>
        </row>
        <row r="46">
          <cell r="I46" t="str">
            <v>PROVINS</v>
          </cell>
        </row>
        <row r="47">
          <cell r="I47" t="str">
            <v>SAINT MAUR (A.B.A.S.M.)</v>
          </cell>
        </row>
        <row r="48">
          <cell r="I48" t="str">
            <v>VERNOUILLET</v>
          </cell>
        </row>
        <row r="49">
          <cell r="I49" t="str">
            <v>VERSAILLES</v>
          </cell>
        </row>
        <row r="50">
          <cell r="I50" t="str">
            <v>VOISINS le BRETONNEUX</v>
          </cell>
        </row>
        <row r="51">
          <cell r="I51" t="str">
            <v>BILLARDS PASSION</v>
          </cell>
        </row>
        <row r="52">
          <cell r="I52" t="str">
            <v>BULLDOG COMPETITION ILE DE FRANCE</v>
          </cell>
        </row>
        <row r="53">
          <cell r="I53" t="str">
            <v>SHOOTERS 77</v>
          </cell>
        </row>
        <row r="54">
          <cell r="I54" t="str">
            <v>PHOENIX BILLARD CLUB</v>
          </cell>
        </row>
        <row r="55">
          <cell r="I55" t="str">
            <v>Fin de Liste  …..............................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81453-E996-4620-93D7-B8FEF2F1CB02}">
  <dimension ref="A2:C3"/>
  <sheetViews>
    <sheetView workbookViewId="0">
      <selection activeCell="C7" sqref="C7"/>
    </sheetView>
  </sheetViews>
  <sheetFormatPr defaultRowHeight="12.75" x14ac:dyDescent="0.2"/>
  <cols>
    <col min="1" max="2" width="13.5703125" bestFit="1" customWidth="1"/>
    <col min="3" max="3" width="62.140625" bestFit="1" customWidth="1"/>
  </cols>
  <sheetData>
    <row r="2" spans="1:3" x14ac:dyDescent="0.2">
      <c r="A2" s="836" t="s">
        <v>214</v>
      </c>
    </row>
    <row r="3" spans="1:3" x14ac:dyDescent="0.2">
      <c r="B3" t="s">
        <v>213</v>
      </c>
      <c r="C3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7619B-5588-4980-B2B9-F67E026A0C9D}">
  <sheetPr>
    <tabColor rgb="FF00B050"/>
    <pageSetUpPr fitToPage="1"/>
  </sheetPr>
  <dimension ref="A1:BS122"/>
  <sheetViews>
    <sheetView tabSelected="1" zoomScale="55" zoomScaleNormal="55" zoomScaleSheetLayoutView="55" workbookViewId="0">
      <selection activeCell="A54" sqref="A54:XFD54"/>
    </sheetView>
  </sheetViews>
  <sheetFormatPr defaultColWidth="11.42578125" defaultRowHeight="12" customHeight="1" outlineLevelRow="1" x14ac:dyDescent="0.2"/>
  <cols>
    <col min="1" max="1" width="1.42578125" style="7" customWidth="1"/>
    <col min="2" max="2" width="7.85546875" style="484" customWidth="1"/>
    <col min="3" max="3" width="13.140625" style="482" customWidth="1"/>
    <col min="4" max="4" width="40" style="482" customWidth="1"/>
    <col min="5" max="5" width="4.5703125" style="7" customWidth="1" collapsed="1"/>
    <col min="6" max="14" width="4.5703125" style="7" customWidth="1"/>
    <col min="15" max="15" width="4.42578125" style="7" customWidth="1"/>
    <col min="16" max="17" width="4.5703125" style="7" customWidth="1"/>
    <col min="18" max="18" width="5" style="7" customWidth="1"/>
    <col min="19" max="52" width="4.5703125" style="7" customWidth="1"/>
    <col min="53" max="53" width="5.42578125" style="7" customWidth="1"/>
    <col min="54" max="54" width="24.85546875" style="7" bestFit="1" customWidth="1"/>
    <col min="55" max="55" width="4.7109375" style="486" customWidth="1"/>
    <col min="56" max="56" width="35.42578125" style="7" customWidth="1"/>
    <col min="57" max="58" width="25.7109375" style="7" customWidth="1"/>
    <col min="59" max="59" width="11.28515625" style="7" customWidth="1"/>
    <col min="60" max="61" width="3.85546875" style="7" customWidth="1"/>
    <col min="62" max="62" width="22.7109375" style="7" customWidth="1"/>
    <col min="63" max="63" width="4.7109375" style="482" customWidth="1"/>
    <col min="64" max="64" width="22" style="482" customWidth="1"/>
    <col min="65" max="65" width="19.7109375" style="482" bestFit="1" customWidth="1"/>
    <col min="66" max="66" width="17.85546875" style="7" bestFit="1" customWidth="1"/>
    <col min="67" max="243" width="5.7109375" style="7" customWidth="1"/>
    <col min="244" max="16384" width="11.42578125" style="7"/>
  </cols>
  <sheetData>
    <row r="1" spans="1:68" s="1" customFormat="1" ht="40.5" customHeight="1" thickBot="1" x14ac:dyDescent="0.45">
      <c r="A1" s="1" t="s">
        <v>0</v>
      </c>
      <c r="B1" s="2" t="s">
        <v>1</v>
      </c>
      <c r="C1" s="694">
        <v>45219</v>
      </c>
      <c r="D1" s="695"/>
      <c r="E1" s="586"/>
      <c r="F1" s="586"/>
      <c r="G1" s="586"/>
      <c r="H1" s="586"/>
      <c r="I1" s="586"/>
      <c r="J1" s="586"/>
      <c r="K1" s="586"/>
      <c r="L1" s="714" t="s">
        <v>202</v>
      </c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  <c r="AE1" s="714"/>
      <c r="AF1" s="714"/>
      <c r="AG1" s="714"/>
      <c r="AH1" s="714"/>
      <c r="AI1" s="714"/>
      <c r="AJ1" s="714"/>
      <c r="AK1" s="714"/>
      <c r="AL1" s="714"/>
      <c r="AM1" s="714"/>
      <c r="AN1" s="714"/>
      <c r="AO1" s="714"/>
      <c r="AP1" s="714"/>
      <c r="AQ1" s="714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590" t="s">
        <v>201</v>
      </c>
      <c r="BF1" s="591" t="s">
        <v>214</v>
      </c>
      <c r="BG1" s="6"/>
      <c r="BH1" s="6"/>
      <c r="BI1" s="6"/>
      <c r="BJ1" s="6"/>
      <c r="BK1" s="6"/>
      <c r="BL1" s="6"/>
      <c r="BM1" s="6"/>
      <c r="BN1" s="6"/>
      <c r="BO1" s="6"/>
      <c r="BP1" s="6"/>
    </row>
    <row r="2" spans="1:68" ht="17.25" customHeight="1" thickBot="1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Q2" s="696" t="s">
        <v>2</v>
      </c>
      <c r="AR2" s="697"/>
      <c r="AS2" s="697"/>
      <c r="AT2" s="697"/>
      <c r="AU2" s="697"/>
      <c r="AV2" s="8"/>
      <c r="AW2" s="8"/>
      <c r="AX2" s="8"/>
      <c r="AY2" s="8"/>
      <c r="AZ2" s="8"/>
      <c r="BA2" s="8"/>
      <c r="BB2" s="8"/>
      <c r="BC2" s="9"/>
      <c r="BE2" s="587" t="s">
        <v>200</v>
      </c>
      <c r="BF2" s="5" t="s">
        <v>211</v>
      </c>
      <c r="BK2" s="7"/>
      <c r="BL2" s="7"/>
      <c r="BM2" s="7"/>
    </row>
    <row r="3" spans="1:68" ht="18" customHeight="1" thickBot="1" x14ac:dyDescent="0.2">
      <c r="B3" s="717" t="s">
        <v>5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  <c r="AS3" s="717"/>
      <c r="AT3" s="717"/>
      <c r="AU3" s="717"/>
      <c r="AV3" s="717"/>
      <c r="AW3" s="717"/>
      <c r="AX3" s="717"/>
      <c r="AY3" s="717"/>
      <c r="AZ3" s="717"/>
      <c r="BA3" s="717"/>
      <c r="BB3" s="717"/>
      <c r="BC3" s="717"/>
      <c r="BD3" s="717"/>
      <c r="BE3" s="588" t="s">
        <v>3</v>
      </c>
      <c r="BF3" s="589" t="s">
        <v>4</v>
      </c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ht="18" customHeight="1" collapsed="1" thickTop="1" thickBot="1" x14ac:dyDescent="0.2">
      <c r="B4" s="718" t="s">
        <v>6</v>
      </c>
      <c r="C4" s="720" t="s">
        <v>7</v>
      </c>
      <c r="D4" s="721"/>
      <c r="E4" s="724" t="s">
        <v>8</v>
      </c>
      <c r="F4" s="725"/>
      <c r="G4" s="725"/>
      <c r="H4" s="726"/>
      <c r="I4" s="724" t="s">
        <v>9</v>
      </c>
      <c r="J4" s="725"/>
      <c r="K4" s="725"/>
      <c r="L4" s="725"/>
      <c r="M4" s="726"/>
      <c r="N4" s="724" t="s">
        <v>10</v>
      </c>
      <c r="O4" s="725"/>
      <c r="P4" s="725"/>
      <c r="Q4" s="725"/>
      <c r="R4" s="724" t="s">
        <v>11</v>
      </c>
      <c r="S4" s="725"/>
      <c r="T4" s="725"/>
      <c r="U4" s="725"/>
      <c r="V4" s="726"/>
      <c r="W4" s="724" t="s">
        <v>12</v>
      </c>
      <c r="X4" s="725"/>
      <c r="Y4" s="725"/>
      <c r="Z4" s="726"/>
      <c r="AA4" s="724" t="s">
        <v>13</v>
      </c>
      <c r="AB4" s="725"/>
      <c r="AC4" s="725"/>
      <c r="AD4" s="726"/>
      <c r="AE4" s="724" t="s">
        <v>14</v>
      </c>
      <c r="AF4" s="725"/>
      <c r="AG4" s="725"/>
      <c r="AH4" s="725"/>
      <c r="AI4" s="726"/>
      <c r="AJ4" s="727" t="s">
        <v>15</v>
      </c>
      <c r="AK4" s="728"/>
      <c r="AL4" s="728"/>
      <c r="AM4" s="729"/>
      <c r="AN4" s="698" t="s">
        <v>16</v>
      </c>
      <c r="AO4" s="699"/>
      <c r="AP4" s="699"/>
      <c r="AQ4" s="700"/>
      <c r="AR4" s="698" t="s">
        <v>17</v>
      </c>
      <c r="AS4" s="699"/>
      <c r="AT4" s="699"/>
      <c r="AU4" s="699"/>
      <c r="AV4" s="700"/>
      <c r="AW4" s="698" t="s">
        <v>18</v>
      </c>
      <c r="AX4" s="699"/>
      <c r="AY4" s="699"/>
      <c r="AZ4" s="700"/>
      <c r="BA4" s="10"/>
      <c r="BB4" s="11" t="s">
        <v>19</v>
      </c>
      <c r="BC4" s="12"/>
      <c r="BD4" s="13" t="s">
        <v>20</v>
      </c>
      <c r="BE4" s="14" t="s">
        <v>20</v>
      </c>
      <c r="BF4" s="15" t="s">
        <v>20</v>
      </c>
      <c r="BK4" s="7"/>
      <c r="BL4" s="7"/>
      <c r="BM4" s="7"/>
    </row>
    <row r="5" spans="1:68" s="6" customFormat="1" ht="18" customHeight="1" thickBot="1" x14ac:dyDescent="0.25">
      <c r="B5" s="719"/>
      <c r="C5" s="722"/>
      <c r="D5" s="723"/>
      <c r="E5" s="16">
        <v>3</v>
      </c>
      <c r="F5" s="17">
        <f>E5+7</f>
        <v>10</v>
      </c>
      <c r="G5" s="17">
        <f>F5+7</f>
        <v>17</v>
      </c>
      <c r="H5" s="17">
        <f>G5+7</f>
        <v>24</v>
      </c>
      <c r="I5" s="18">
        <v>1</v>
      </c>
      <c r="J5" s="17">
        <f>I5+7</f>
        <v>8</v>
      </c>
      <c r="K5" s="17">
        <f>J5+7</f>
        <v>15</v>
      </c>
      <c r="L5" s="19">
        <f>K5+7</f>
        <v>22</v>
      </c>
      <c r="M5" s="20">
        <f>L5+7</f>
        <v>29</v>
      </c>
      <c r="N5" s="16">
        <v>5</v>
      </c>
      <c r="O5" s="21">
        <f>N5+7</f>
        <v>12</v>
      </c>
      <c r="P5" s="21">
        <f>O5+7</f>
        <v>19</v>
      </c>
      <c r="Q5" s="22">
        <f>P5+7</f>
        <v>26</v>
      </c>
      <c r="R5" s="23">
        <v>3</v>
      </c>
      <c r="S5" s="21">
        <f>R5+7</f>
        <v>10</v>
      </c>
      <c r="T5" s="21">
        <f>S5+7</f>
        <v>17</v>
      </c>
      <c r="U5" s="19">
        <f>T5+7</f>
        <v>24</v>
      </c>
      <c r="V5" s="20">
        <f>U5+7</f>
        <v>31</v>
      </c>
      <c r="W5" s="16">
        <v>7</v>
      </c>
      <c r="X5" s="21">
        <f>W5+7</f>
        <v>14</v>
      </c>
      <c r="Y5" s="21">
        <f>X5+7</f>
        <v>21</v>
      </c>
      <c r="Z5" s="22">
        <f>Y5+7</f>
        <v>28</v>
      </c>
      <c r="AA5" s="23">
        <v>4</v>
      </c>
      <c r="AB5" s="19">
        <f>AA5+7</f>
        <v>11</v>
      </c>
      <c r="AC5" s="19">
        <f>AB5+7</f>
        <v>18</v>
      </c>
      <c r="AD5" s="20">
        <f>AC5+7</f>
        <v>25</v>
      </c>
      <c r="AE5" s="687">
        <v>3</v>
      </c>
      <c r="AF5" s="21">
        <f>AE5+7</f>
        <v>10</v>
      </c>
      <c r="AG5" s="688">
        <f>AF5+7</f>
        <v>17</v>
      </c>
      <c r="AH5" s="21">
        <f>AG5+7</f>
        <v>24</v>
      </c>
      <c r="AI5" s="24">
        <f>AH5+7</f>
        <v>31</v>
      </c>
      <c r="AJ5" s="16">
        <v>7</v>
      </c>
      <c r="AK5" s="19">
        <f>AJ5+7</f>
        <v>14</v>
      </c>
      <c r="AL5" s="19">
        <f>AK5+7</f>
        <v>21</v>
      </c>
      <c r="AM5" s="22">
        <f>AL5+7</f>
        <v>28</v>
      </c>
      <c r="AN5" s="23">
        <v>5</v>
      </c>
      <c r="AO5" s="21">
        <f>AN5+7</f>
        <v>12</v>
      </c>
      <c r="AP5" s="25">
        <f>AO5+7</f>
        <v>19</v>
      </c>
      <c r="AQ5" s="26">
        <f>AP5+7</f>
        <v>26</v>
      </c>
      <c r="AR5" s="27">
        <v>2</v>
      </c>
      <c r="AS5" s="17">
        <f>AR5+7</f>
        <v>9</v>
      </c>
      <c r="AT5" s="28">
        <f>AS5+7</f>
        <v>16</v>
      </c>
      <c r="AU5" s="17">
        <f>AT5+7</f>
        <v>23</v>
      </c>
      <c r="AV5" s="29">
        <f>AU5+7</f>
        <v>30</v>
      </c>
      <c r="AW5" s="16">
        <v>7</v>
      </c>
      <c r="AX5" s="19">
        <f>AW5+7</f>
        <v>14</v>
      </c>
      <c r="AY5" s="19">
        <f>AX5+7</f>
        <v>21</v>
      </c>
      <c r="AZ5" s="20">
        <f>AY5+7</f>
        <v>28</v>
      </c>
      <c r="BA5" s="30"/>
      <c r="BB5" s="31" t="s">
        <v>21</v>
      </c>
      <c r="BC5" s="32" t="s">
        <v>22</v>
      </c>
      <c r="BD5" s="33" t="s">
        <v>23</v>
      </c>
      <c r="BE5" s="34" t="s">
        <v>24</v>
      </c>
      <c r="BF5" s="35" t="s">
        <v>25</v>
      </c>
    </row>
    <row r="6" spans="1:68" ht="18" customHeight="1" x14ac:dyDescent="0.15">
      <c r="B6" s="701" t="s">
        <v>26</v>
      </c>
      <c r="C6" s="704" t="s">
        <v>27</v>
      </c>
      <c r="D6" s="705"/>
      <c r="E6" s="36"/>
      <c r="F6" s="37"/>
      <c r="G6" s="37"/>
      <c r="H6" s="38"/>
      <c r="I6" s="39"/>
      <c r="J6" s="40"/>
      <c r="K6" s="40"/>
      <c r="L6" s="41"/>
      <c r="M6" s="42"/>
      <c r="N6" s="36"/>
      <c r="O6" s="37"/>
      <c r="P6" s="37"/>
      <c r="Q6" s="43"/>
      <c r="R6" s="44"/>
      <c r="S6" s="37"/>
      <c r="T6" s="37"/>
      <c r="U6" s="45"/>
      <c r="V6" s="46"/>
      <c r="W6" s="47"/>
      <c r="X6" s="40"/>
      <c r="Y6" s="40"/>
      <c r="Z6" s="48"/>
      <c r="AA6" s="44"/>
      <c r="AB6" s="45"/>
      <c r="AC6" s="45"/>
      <c r="AD6" s="49"/>
      <c r="AE6" s="50"/>
      <c r="AF6" s="40"/>
      <c r="AG6" s="40"/>
      <c r="AH6" s="40"/>
      <c r="AI6" s="51"/>
      <c r="AJ6" s="52"/>
      <c r="AK6" s="53"/>
      <c r="AL6" s="53"/>
      <c r="AM6" s="43"/>
      <c r="AN6" s="44"/>
      <c r="AO6" s="37"/>
      <c r="AP6" s="37"/>
      <c r="AQ6" s="38"/>
      <c r="AR6" s="54" t="s">
        <v>28</v>
      </c>
      <c r="AS6" s="37"/>
      <c r="AT6" s="37"/>
      <c r="AU6" s="37"/>
      <c r="AV6" s="38"/>
      <c r="AW6" s="55"/>
      <c r="AX6" s="45"/>
      <c r="AY6" s="56"/>
      <c r="AZ6" s="46"/>
      <c r="BA6" s="57"/>
      <c r="BB6" s="58"/>
      <c r="BC6" s="59" t="s">
        <v>29</v>
      </c>
      <c r="BD6" s="58" t="s">
        <v>30</v>
      </c>
      <c r="BE6" s="60"/>
      <c r="BF6" s="58"/>
      <c r="BK6" s="7"/>
      <c r="BL6" s="7"/>
      <c r="BM6" s="7"/>
    </row>
    <row r="7" spans="1:68" ht="18" customHeight="1" x14ac:dyDescent="0.25">
      <c r="B7" s="702"/>
      <c r="C7" s="706" t="s">
        <v>31</v>
      </c>
      <c r="D7" s="707"/>
      <c r="E7" s="61"/>
      <c r="F7" s="62"/>
      <c r="G7" s="62"/>
      <c r="H7" s="63"/>
      <c r="I7" s="64"/>
      <c r="J7" s="62"/>
      <c r="K7" s="62"/>
      <c r="L7" s="65"/>
      <c r="M7" s="66"/>
      <c r="N7" s="67" t="s">
        <v>32</v>
      </c>
      <c r="O7" s="62"/>
      <c r="P7" s="62"/>
      <c r="Q7" s="68"/>
      <c r="R7" s="69"/>
      <c r="S7" s="62"/>
      <c r="T7" s="62"/>
      <c r="U7" s="65"/>
      <c r="V7" s="66"/>
      <c r="W7" s="70"/>
      <c r="X7" s="62"/>
      <c r="Y7" s="62"/>
      <c r="Z7" s="68"/>
      <c r="AA7" s="69"/>
      <c r="AB7" s="65"/>
      <c r="AC7" s="65"/>
      <c r="AD7" s="71"/>
      <c r="AE7" s="69"/>
      <c r="AF7" s="62"/>
      <c r="AG7" s="72" t="s">
        <v>33</v>
      </c>
      <c r="AH7" s="62"/>
      <c r="AI7" s="63"/>
      <c r="AJ7" s="70"/>
      <c r="AK7" s="73" t="s">
        <v>34</v>
      </c>
      <c r="AL7" s="74"/>
      <c r="AM7" s="75"/>
      <c r="AN7" s="76"/>
      <c r="AO7" s="77"/>
      <c r="AP7" s="78" t="s">
        <v>28</v>
      </c>
      <c r="AQ7" s="63"/>
      <c r="AR7" s="79"/>
      <c r="AS7" s="62"/>
      <c r="AT7" s="62"/>
      <c r="AU7" s="62"/>
      <c r="AV7" s="63"/>
      <c r="AW7" s="61"/>
      <c r="AX7" s="65"/>
      <c r="AY7" s="65"/>
      <c r="AZ7" s="80"/>
      <c r="BA7" s="81"/>
      <c r="BB7" s="82"/>
      <c r="BC7" s="83"/>
      <c r="BD7" s="82"/>
      <c r="BE7" s="84"/>
      <c r="BF7" s="82"/>
      <c r="BK7" s="7"/>
      <c r="BL7" s="7"/>
      <c r="BM7" s="7"/>
    </row>
    <row r="8" spans="1:68" ht="18" customHeight="1" x14ac:dyDescent="0.25">
      <c r="B8" s="702"/>
      <c r="C8" s="708" t="s">
        <v>35</v>
      </c>
      <c r="D8" s="709"/>
      <c r="E8" s="85"/>
      <c r="F8" s="86"/>
      <c r="G8" s="86"/>
      <c r="H8" s="87"/>
      <c r="I8" s="88"/>
      <c r="J8" s="86"/>
      <c r="K8" s="86"/>
      <c r="L8" s="89"/>
      <c r="M8" s="90"/>
      <c r="N8" s="85"/>
      <c r="O8" s="86"/>
      <c r="P8" s="86"/>
      <c r="Q8" s="91"/>
      <c r="R8" s="88"/>
      <c r="S8" s="86"/>
      <c r="T8" s="92"/>
      <c r="U8" s="89"/>
      <c r="V8" s="90"/>
      <c r="W8" s="93"/>
      <c r="X8" s="86"/>
      <c r="Y8" s="86"/>
      <c r="Z8" s="91"/>
      <c r="AA8" s="88"/>
      <c r="AB8" s="89"/>
      <c r="AC8" s="89"/>
      <c r="AD8" s="94"/>
      <c r="AE8" s="95"/>
      <c r="AF8" s="86"/>
      <c r="AG8" s="86"/>
      <c r="AH8" s="86"/>
      <c r="AI8" s="87"/>
      <c r="AJ8" s="93"/>
      <c r="AK8" s="89"/>
      <c r="AL8" s="89"/>
      <c r="AN8" s="95"/>
      <c r="AO8" s="86"/>
      <c r="AP8" s="86"/>
      <c r="AQ8" s="87"/>
      <c r="AR8" s="96"/>
      <c r="AS8" s="86"/>
      <c r="AT8" s="86"/>
      <c r="AU8" s="86"/>
      <c r="AV8" s="97" t="s">
        <v>28</v>
      </c>
      <c r="AW8" s="85"/>
      <c r="AX8" s="89"/>
      <c r="AY8" s="89"/>
      <c r="AZ8" s="90"/>
      <c r="BA8" s="81"/>
      <c r="BB8" s="82"/>
      <c r="BC8" s="83" t="s">
        <v>36</v>
      </c>
      <c r="BD8" s="82" t="s">
        <v>37</v>
      </c>
      <c r="BE8" s="84" t="s">
        <v>38</v>
      </c>
      <c r="BF8" s="82"/>
      <c r="BG8" s="98"/>
      <c r="BH8" s="98"/>
      <c r="BI8" s="98"/>
      <c r="BK8" s="7"/>
      <c r="BL8" s="98"/>
      <c r="BM8" s="98"/>
      <c r="BN8" s="98"/>
      <c r="BO8" s="98"/>
    </row>
    <row r="9" spans="1:68" ht="18" customHeight="1" x14ac:dyDescent="0.25">
      <c r="B9" s="702"/>
      <c r="C9" s="710" t="s">
        <v>39</v>
      </c>
      <c r="D9" s="711"/>
      <c r="E9" s="61"/>
      <c r="F9" s="592"/>
      <c r="G9" s="592"/>
      <c r="H9" s="593"/>
      <c r="I9" s="594"/>
      <c r="J9" s="592"/>
      <c r="K9" s="592"/>
      <c r="L9" s="65"/>
      <c r="M9" s="66"/>
      <c r="N9" s="61"/>
      <c r="O9" s="685" t="s">
        <v>32</v>
      </c>
      <c r="P9" s="592"/>
      <c r="Q9" s="598"/>
      <c r="R9" s="594"/>
      <c r="S9" s="595"/>
      <c r="T9" s="592"/>
      <c r="U9" s="65"/>
      <c r="V9" s="66"/>
      <c r="W9" s="70"/>
      <c r="X9" s="601"/>
      <c r="Y9" s="685" t="s">
        <v>33</v>
      </c>
      <c r="Z9" s="598"/>
      <c r="AA9" s="602"/>
      <c r="AB9" s="65"/>
      <c r="AC9" s="65"/>
      <c r="AD9" s="66"/>
      <c r="AE9" s="610"/>
      <c r="AF9" s="685" t="s">
        <v>40</v>
      </c>
      <c r="AG9" s="592"/>
      <c r="AH9" s="592"/>
      <c r="AI9" s="101" t="s">
        <v>34</v>
      </c>
      <c r="AJ9" s="70"/>
      <c r="AK9" s="74"/>
      <c r="AL9" s="89"/>
      <c r="AM9" s="604"/>
      <c r="AN9" s="605"/>
      <c r="AO9" s="606"/>
      <c r="AP9" s="78" t="s">
        <v>28</v>
      </c>
      <c r="AQ9" s="593"/>
      <c r="AR9" s="607"/>
      <c r="AS9" s="592"/>
      <c r="AT9" s="592"/>
      <c r="AU9" s="592"/>
      <c r="AV9" s="593"/>
      <c r="AW9" s="61"/>
      <c r="AX9" s="65"/>
      <c r="AY9" s="65"/>
      <c r="AZ9" s="80"/>
      <c r="BA9" s="81"/>
      <c r="BB9" s="82"/>
      <c r="BC9" s="83">
        <v>47</v>
      </c>
      <c r="BD9" s="82" t="s">
        <v>41</v>
      </c>
      <c r="BE9" s="84"/>
      <c r="BF9" s="82"/>
      <c r="BK9" s="7"/>
      <c r="BL9" s="7"/>
      <c r="BM9" s="7"/>
    </row>
    <row r="10" spans="1:68" ht="18" customHeight="1" x14ac:dyDescent="0.25">
      <c r="B10" s="702"/>
      <c r="C10" s="710" t="s">
        <v>42</v>
      </c>
      <c r="D10" s="711"/>
      <c r="E10" s="85"/>
      <c r="F10" s="595"/>
      <c r="G10" s="595"/>
      <c r="H10" s="596"/>
      <c r="I10" s="597"/>
      <c r="J10" s="685" t="s">
        <v>32</v>
      </c>
      <c r="K10" s="595"/>
      <c r="L10" s="89"/>
      <c r="M10" s="90"/>
      <c r="N10" s="85"/>
      <c r="O10" s="595"/>
      <c r="P10" s="595"/>
      <c r="Q10" s="599"/>
      <c r="R10" s="597"/>
      <c r="S10" s="600"/>
      <c r="T10" s="595"/>
      <c r="U10" s="89"/>
      <c r="V10" s="90"/>
      <c r="W10" s="93"/>
      <c r="X10" s="595"/>
      <c r="Y10" s="685" t="s">
        <v>33</v>
      </c>
      <c r="Z10" s="599"/>
      <c r="AA10" s="597"/>
      <c r="AB10" s="89"/>
      <c r="AC10" s="89"/>
      <c r="AD10" s="94"/>
      <c r="AE10" s="603"/>
      <c r="AF10" s="595"/>
      <c r="AG10" s="595"/>
      <c r="AH10" s="595"/>
      <c r="AI10" s="596"/>
      <c r="AJ10" s="93"/>
      <c r="AK10" s="89"/>
      <c r="AL10" s="89"/>
      <c r="AM10" s="599"/>
      <c r="AN10" s="685" t="s">
        <v>40</v>
      </c>
      <c r="AO10" s="608"/>
      <c r="AP10" s="595"/>
      <c r="AQ10" s="596"/>
      <c r="AR10" s="102" t="s">
        <v>34</v>
      </c>
      <c r="AS10" s="595"/>
      <c r="AT10" s="595"/>
      <c r="AU10" s="595"/>
      <c r="AV10" s="103" t="s">
        <v>43</v>
      </c>
      <c r="AW10" s="85"/>
      <c r="AX10" s="89"/>
      <c r="AY10" s="89"/>
      <c r="AZ10" s="90"/>
      <c r="BA10" s="81"/>
      <c r="BB10" s="82"/>
      <c r="BC10" s="83"/>
      <c r="BD10" s="82"/>
      <c r="BE10" s="84"/>
      <c r="BF10" s="82"/>
      <c r="BK10" s="7"/>
      <c r="BL10" s="7"/>
      <c r="BM10" s="7"/>
    </row>
    <row r="11" spans="1:68" ht="18" customHeight="1" x14ac:dyDescent="0.25">
      <c r="B11" s="702"/>
      <c r="C11" s="710" t="s">
        <v>44</v>
      </c>
      <c r="D11" s="711"/>
      <c r="E11" s="85"/>
      <c r="F11" s="595"/>
      <c r="G11" s="595"/>
      <c r="H11" s="596"/>
      <c r="I11" s="597"/>
      <c r="J11" s="595"/>
      <c r="K11" s="595"/>
      <c r="L11" s="89"/>
      <c r="M11" s="90"/>
      <c r="N11" s="85"/>
      <c r="O11" s="685" t="s">
        <v>32</v>
      </c>
      <c r="P11" s="595"/>
      <c r="Q11" s="599"/>
      <c r="R11" s="597"/>
      <c r="S11" s="595"/>
      <c r="T11" s="595"/>
      <c r="U11" s="89"/>
      <c r="V11" s="90"/>
      <c r="W11" s="93"/>
      <c r="X11" s="595"/>
      <c r="Y11" s="595"/>
      <c r="Z11" s="599"/>
      <c r="AA11" s="597"/>
      <c r="AB11" s="89"/>
      <c r="AC11" s="89"/>
      <c r="AD11" s="90"/>
      <c r="AE11" s="690" t="s">
        <v>33</v>
      </c>
      <c r="AF11" s="595"/>
      <c r="AG11" s="595"/>
      <c r="AH11" s="595"/>
      <c r="AI11" s="596"/>
      <c r="AJ11" s="93"/>
      <c r="AK11" s="104"/>
      <c r="AL11" s="89"/>
      <c r="AM11" s="599"/>
      <c r="AN11" s="609"/>
      <c r="AO11" s="685" t="s">
        <v>40</v>
      </c>
      <c r="AP11" s="595"/>
      <c r="AQ11" s="596"/>
      <c r="AR11" s="597"/>
      <c r="AS11" s="97" t="s">
        <v>34</v>
      </c>
      <c r="AT11" s="595"/>
      <c r="AU11" s="595"/>
      <c r="AV11" s="103" t="s">
        <v>43</v>
      </c>
      <c r="AW11" s="85"/>
      <c r="AX11" s="89"/>
      <c r="AY11" s="89"/>
      <c r="AZ11" s="90"/>
      <c r="BA11" s="81"/>
      <c r="BB11" s="82"/>
      <c r="BC11" s="83"/>
      <c r="BD11" s="82"/>
      <c r="BE11" s="84"/>
      <c r="BF11" s="82"/>
      <c r="BK11" s="7"/>
      <c r="BL11" s="7"/>
      <c r="BM11" s="7"/>
    </row>
    <row r="12" spans="1:68" ht="18" customHeight="1" x14ac:dyDescent="0.25">
      <c r="B12" s="702"/>
      <c r="C12" s="710" t="s">
        <v>45</v>
      </c>
      <c r="D12" s="711"/>
      <c r="E12" s="85"/>
      <c r="F12" s="595"/>
      <c r="G12" s="595"/>
      <c r="H12" s="596"/>
      <c r="I12" s="597"/>
      <c r="J12" s="685" t="s">
        <v>32</v>
      </c>
      <c r="K12" s="595"/>
      <c r="L12" s="89"/>
      <c r="M12" s="90"/>
      <c r="N12" s="85"/>
      <c r="O12" s="595"/>
      <c r="P12" s="595"/>
      <c r="Q12" s="599"/>
      <c r="R12" s="597"/>
      <c r="S12" s="595"/>
      <c r="T12" s="595"/>
      <c r="U12" s="89"/>
      <c r="V12" s="90"/>
      <c r="W12" s="93"/>
      <c r="X12" s="595"/>
      <c r="Y12" s="595"/>
      <c r="Z12" s="599"/>
      <c r="AA12" s="597"/>
      <c r="AB12" s="89"/>
      <c r="AC12" s="89"/>
      <c r="AD12" s="90"/>
      <c r="AE12" s="690" t="s">
        <v>33</v>
      </c>
      <c r="AF12" s="595"/>
      <c r="AG12" s="595"/>
      <c r="AH12" s="595"/>
      <c r="AI12" s="596"/>
      <c r="AJ12" s="93"/>
      <c r="AK12" s="89"/>
      <c r="AL12" s="89"/>
      <c r="AM12" s="685" t="s">
        <v>40</v>
      </c>
      <c r="AN12" s="597"/>
      <c r="AO12" s="595"/>
      <c r="AP12" s="595"/>
      <c r="AQ12" s="106" t="s">
        <v>34</v>
      </c>
      <c r="AR12" s="610"/>
      <c r="AS12" s="595"/>
      <c r="AT12" s="611"/>
      <c r="AU12" s="595"/>
      <c r="AV12" s="596"/>
      <c r="AW12" s="85"/>
      <c r="AX12" s="89"/>
      <c r="AY12" s="89"/>
      <c r="AZ12" s="90"/>
      <c r="BA12" s="81"/>
      <c r="BB12" s="82"/>
      <c r="BC12" s="83"/>
      <c r="BD12" s="82"/>
      <c r="BE12" s="84"/>
      <c r="BF12" s="82"/>
      <c r="BK12" s="7"/>
      <c r="BL12" s="7"/>
      <c r="BM12" s="7"/>
    </row>
    <row r="13" spans="1:68" ht="18" customHeight="1" x14ac:dyDescent="0.25">
      <c r="B13" s="702"/>
      <c r="C13" s="710" t="s">
        <v>203</v>
      </c>
      <c r="D13" s="711"/>
      <c r="E13" s="85"/>
      <c r="F13" s="595"/>
      <c r="G13" s="595"/>
      <c r="H13" s="596"/>
      <c r="I13" s="597"/>
      <c r="J13" s="595"/>
      <c r="K13" s="595"/>
      <c r="L13" s="89"/>
      <c r="M13" s="90"/>
      <c r="N13" s="85"/>
      <c r="O13" s="595"/>
      <c r="P13" s="595"/>
      <c r="Q13" s="599"/>
      <c r="R13" s="685" t="s">
        <v>32</v>
      </c>
      <c r="S13" s="595"/>
      <c r="T13" s="595"/>
      <c r="U13" s="89"/>
      <c r="V13" s="90"/>
      <c r="W13" s="93"/>
      <c r="X13" s="685" t="s">
        <v>33</v>
      </c>
      <c r="Y13" s="595"/>
      <c r="Z13" s="599"/>
      <c r="AA13" s="597"/>
      <c r="AB13" s="89"/>
      <c r="AC13" s="89"/>
      <c r="AD13" s="94"/>
      <c r="AE13" s="597"/>
      <c r="AF13" s="595"/>
      <c r="AG13" s="595"/>
      <c r="AH13" s="595"/>
      <c r="AI13" s="596"/>
      <c r="AJ13" s="93"/>
      <c r="AK13" s="89"/>
      <c r="AL13" s="89"/>
      <c r="AM13" s="599"/>
      <c r="AN13" s="597"/>
      <c r="AO13" s="595"/>
      <c r="AP13" s="685" t="s">
        <v>40</v>
      </c>
      <c r="AQ13" s="593"/>
      <c r="AR13" s="610"/>
      <c r="AS13" s="595"/>
      <c r="AT13" s="611"/>
      <c r="AU13" s="595"/>
      <c r="AV13" s="596"/>
      <c r="AW13" s="85"/>
      <c r="AX13" s="89"/>
      <c r="AY13" s="89"/>
      <c r="AZ13" s="90"/>
      <c r="BA13" s="81"/>
      <c r="BB13" s="82"/>
      <c r="BC13" s="83"/>
      <c r="BD13" s="82"/>
      <c r="BE13" s="114"/>
      <c r="BF13" s="82"/>
      <c r="BK13" s="7"/>
      <c r="BL13" s="7"/>
      <c r="BM13" s="7"/>
    </row>
    <row r="14" spans="1:68" ht="18" customHeight="1" x14ac:dyDescent="0.25">
      <c r="B14" s="702"/>
      <c r="C14" s="710" t="s">
        <v>204</v>
      </c>
      <c r="D14" s="711"/>
      <c r="E14" s="85"/>
      <c r="F14" s="595"/>
      <c r="G14" s="595"/>
      <c r="H14" s="596"/>
      <c r="I14" s="597"/>
      <c r="J14" s="595"/>
      <c r="K14" s="595"/>
      <c r="L14" s="89"/>
      <c r="M14" s="90"/>
      <c r="N14" s="85"/>
      <c r="O14" s="595"/>
      <c r="P14" s="595"/>
      <c r="Q14" s="599"/>
      <c r="R14" s="597"/>
      <c r="S14" s="595"/>
      <c r="T14" s="595"/>
      <c r="U14" s="89"/>
      <c r="V14" s="90"/>
      <c r="W14" s="93"/>
      <c r="X14" s="595"/>
      <c r="Y14" s="595"/>
      <c r="Z14" s="599"/>
      <c r="AA14" s="597"/>
      <c r="AB14" s="89"/>
      <c r="AC14" s="89"/>
      <c r="AD14" s="94"/>
      <c r="AE14" s="597"/>
      <c r="AF14" s="595"/>
      <c r="AG14" s="595"/>
      <c r="AH14" s="595"/>
      <c r="AI14" s="596"/>
      <c r="AJ14" s="93"/>
      <c r="AK14" s="89"/>
      <c r="AL14" s="89"/>
      <c r="AM14" s="599"/>
      <c r="AN14" s="597"/>
      <c r="AO14" s="595"/>
      <c r="AP14" s="595"/>
      <c r="AQ14" s="596"/>
      <c r="AR14" s="610"/>
      <c r="AS14" s="595"/>
      <c r="AT14" s="611"/>
      <c r="AU14" s="685" t="s">
        <v>40</v>
      </c>
      <c r="AV14" s="596"/>
      <c r="AW14" s="85"/>
      <c r="AX14" s="89"/>
      <c r="AY14" s="89"/>
      <c r="AZ14" s="90"/>
      <c r="BA14" s="81"/>
      <c r="BB14" s="82"/>
      <c r="BC14" s="83"/>
      <c r="BD14" s="82"/>
      <c r="BE14" s="114"/>
      <c r="BF14" s="82"/>
      <c r="BK14" s="7"/>
      <c r="BL14" s="7"/>
      <c r="BM14" s="7"/>
    </row>
    <row r="15" spans="1:68" ht="18" customHeight="1" x14ac:dyDescent="0.25">
      <c r="B15" s="702"/>
      <c r="C15" s="715" t="s">
        <v>205</v>
      </c>
      <c r="D15" s="716"/>
      <c r="E15" s="85"/>
      <c r="F15" s="595"/>
      <c r="G15" s="595"/>
      <c r="H15" s="596"/>
      <c r="I15" s="597"/>
      <c r="J15" s="595"/>
      <c r="K15" s="595"/>
      <c r="L15" s="89"/>
      <c r="M15" s="90"/>
      <c r="N15" s="85"/>
      <c r="O15" s="595"/>
      <c r="P15" s="595"/>
      <c r="Q15" s="599"/>
      <c r="R15" s="597"/>
      <c r="S15" s="595"/>
      <c r="T15" s="685" t="s">
        <v>32</v>
      </c>
      <c r="U15" s="89"/>
      <c r="V15" s="90"/>
      <c r="W15" s="93"/>
      <c r="X15" s="595"/>
      <c r="Y15" s="595"/>
      <c r="Z15" s="599"/>
      <c r="AA15" s="597"/>
      <c r="AB15" s="89"/>
      <c r="AC15" s="89"/>
      <c r="AD15" s="94"/>
      <c r="AE15" s="597"/>
      <c r="AF15" s="595"/>
      <c r="AG15" s="595"/>
      <c r="AH15" s="685" t="s">
        <v>33</v>
      </c>
      <c r="AI15" s="596"/>
      <c r="AJ15" s="93"/>
      <c r="AK15" s="89"/>
      <c r="AL15" s="89"/>
      <c r="AM15" s="599"/>
      <c r="AN15" s="597"/>
      <c r="AO15" s="595"/>
      <c r="AP15" s="595"/>
      <c r="AQ15" s="596"/>
      <c r="AR15" s="685" t="s">
        <v>40</v>
      </c>
      <c r="AS15" s="595"/>
      <c r="AT15" s="611"/>
      <c r="AU15" s="595"/>
      <c r="AV15" s="596"/>
      <c r="AW15" s="85"/>
      <c r="AX15" s="89"/>
      <c r="AY15" s="89"/>
      <c r="AZ15" s="90"/>
      <c r="BA15" s="81"/>
      <c r="BB15" s="82"/>
      <c r="BC15" s="83"/>
      <c r="BD15" s="82"/>
      <c r="BE15" s="114"/>
      <c r="BF15" s="82"/>
      <c r="BK15" s="7"/>
      <c r="BL15" s="7"/>
      <c r="BM15" s="7"/>
    </row>
    <row r="16" spans="1:68" ht="18" customHeight="1" x14ac:dyDescent="0.25">
      <c r="B16" s="702"/>
      <c r="C16" s="708" t="s">
        <v>46</v>
      </c>
      <c r="D16" s="709"/>
      <c r="E16" s="61"/>
      <c r="F16" s="62"/>
      <c r="G16" s="62"/>
      <c r="H16" s="63"/>
      <c r="I16" s="64"/>
      <c r="J16" s="62"/>
      <c r="K16" s="62"/>
      <c r="L16" s="65"/>
      <c r="M16" s="66"/>
      <c r="N16" s="107"/>
      <c r="O16" s="62"/>
      <c r="P16" s="62"/>
      <c r="Q16" s="68"/>
      <c r="R16" s="69"/>
      <c r="S16" s="62"/>
      <c r="T16" s="99"/>
      <c r="U16" s="65"/>
      <c r="V16" s="66"/>
      <c r="W16" s="108"/>
      <c r="X16" s="62"/>
      <c r="Y16" s="62"/>
      <c r="Z16" s="68"/>
      <c r="AA16" s="69"/>
      <c r="AB16" s="65"/>
      <c r="AC16" s="65"/>
      <c r="AD16" s="71"/>
      <c r="AE16" s="109"/>
      <c r="AF16" s="62"/>
      <c r="AG16" s="86"/>
      <c r="AH16" s="62"/>
      <c r="AI16" s="110" t="s">
        <v>47</v>
      </c>
      <c r="AJ16" s="70"/>
      <c r="AK16" s="65"/>
      <c r="AL16" s="111" t="s">
        <v>28</v>
      </c>
      <c r="AM16" s="112"/>
      <c r="AN16" s="109"/>
      <c r="AO16" s="62"/>
      <c r="AP16" s="62"/>
      <c r="AQ16" s="63"/>
      <c r="AR16" s="113"/>
      <c r="AS16" s="62"/>
      <c r="AT16" s="62"/>
      <c r="AU16" s="62"/>
      <c r="AV16" s="63"/>
      <c r="AW16" s="61"/>
      <c r="AX16" s="65"/>
      <c r="AY16" s="65"/>
      <c r="AZ16" s="66"/>
      <c r="BA16" s="81"/>
      <c r="BB16" s="82"/>
      <c r="BC16" s="83" t="s">
        <v>48</v>
      </c>
      <c r="BD16" s="82" t="s">
        <v>49</v>
      </c>
      <c r="BE16" s="114" t="s">
        <v>38</v>
      </c>
      <c r="BF16" s="82"/>
      <c r="BK16" s="7"/>
      <c r="BL16" s="7"/>
      <c r="BM16" s="7"/>
    </row>
    <row r="17" spans="1:71" ht="18" customHeight="1" x14ac:dyDescent="0.25">
      <c r="B17" s="702"/>
      <c r="C17" s="712" t="s">
        <v>50</v>
      </c>
      <c r="D17" s="713"/>
      <c r="E17" s="85"/>
      <c r="F17" s="62"/>
      <c r="G17" s="86"/>
      <c r="H17" s="87"/>
      <c r="I17" s="88"/>
      <c r="J17" s="86"/>
      <c r="K17" s="86"/>
      <c r="L17" s="89"/>
      <c r="M17" s="90"/>
      <c r="N17" s="85"/>
      <c r="O17" s="86"/>
      <c r="P17" s="86"/>
      <c r="Q17" s="91"/>
      <c r="R17" s="88"/>
      <c r="S17" s="86"/>
      <c r="T17" s="92"/>
      <c r="U17" s="89"/>
      <c r="V17" s="90"/>
      <c r="W17" s="93"/>
      <c r="X17" s="86"/>
      <c r="Y17" s="86"/>
      <c r="Z17" s="115" t="s">
        <v>32</v>
      </c>
      <c r="AA17" s="88"/>
      <c r="AB17" s="89"/>
      <c r="AC17" s="89"/>
      <c r="AD17" s="94"/>
      <c r="AE17" s="95"/>
      <c r="AF17" s="116" t="s">
        <v>33</v>
      </c>
      <c r="AG17" s="86"/>
      <c r="AH17" s="86"/>
      <c r="AI17" s="87"/>
      <c r="AJ17" s="93"/>
      <c r="AK17" s="89"/>
      <c r="AL17" s="89"/>
      <c r="AM17" s="116" t="s">
        <v>51</v>
      </c>
      <c r="AN17" s="95"/>
      <c r="AO17" s="86"/>
      <c r="AP17" s="86"/>
      <c r="AQ17" s="87"/>
      <c r="AR17" s="102" t="s">
        <v>34</v>
      </c>
      <c r="AS17" s="86"/>
      <c r="AT17" s="86"/>
      <c r="AU17" s="86"/>
      <c r="AV17" s="87"/>
      <c r="AW17" s="85"/>
      <c r="AX17" s="89"/>
      <c r="AY17" s="89"/>
      <c r="AZ17" s="90"/>
      <c r="BA17" s="81"/>
      <c r="BB17" s="82"/>
      <c r="BC17" s="117"/>
      <c r="BD17" s="82"/>
      <c r="BE17" s="84"/>
      <c r="BF17" s="82"/>
      <c r="BK17" s="7"/>
      <c r="BL17" s="7"/>
      <c r="BM17" s="7"/>
    </row>
    <row r="18" spans="1:71" ht="18" customHeight="1" x14ac:dyDescent="0.25">
      <c r="B18" s="702"/>
      <c r="C18" s="708" t="s">
        <v>52</v>
      </c>
      <c r="D18" s="709"/>
      <c r="E18" s="61"/>
      <c r="F18" s="62"/>
      <c r="G18" s="62"/>
      <c r="H18" s="63"/>
      <c r="I18" s="64"/>
      <c r="J18" s="62"/>
      <c r="K18" s="62"/>
      <c r="L18" s="65"/>
      <c r="M18" s="66"/>
      <c r="N18" s="61"/>
      <c r="O18" s="62"/>
      <c r="P18" s="118" t="s">
        <v>53</v>
      </c>
      <c r="Q18" s="68"/>
      <c r="R18" s="69"/>
      <c r="S18" s="62"/>
      <c r="T18" s="99"/>
      <c r="U18" s="65"/>
      <c r="V18" s="66"/>
      <c r="W18" s="70"/>
      <c r="X18" s="62"/>
      <c r="Y18" s="62"/>
      <c r="Z18" s="68"/>
      <c r="AA18" s="119" t="s">
        <v>54</v>
      </c>
      <c r="AB18" s="65"/>
      <c r="AC18" s="65"/>
      <c r="AD18" s="71"/>
      <c r="AE18" s="109"/>
      <c r="AF18" s="62"/>
      <c r="AG18" s="62"/>
      <c r="AH18" s="62"/>
      <c r="AI18" s="120"/>
      <c r="AJ18" s="121" t="s">
        <v>55</v>
      </c>
      <c r="AK18" s="65"/>
      <c r="AL18" s="65"/>
      <c r="AM18" s="122"/>
      <c r="AN18" s="109"/>
      <c r="AO18" s="123" t="s">
        <v>28</v>
      </c>
      <c r="AP18" s="62"/>
      <c r="AQ18" s="63"/>
      <c r="AR18" s="79"/>
      <c r="AS18" s="77"/>
      <c r="AT18" s="62"/>
      <c r="AU18" s="62"/>
      <c r="AV18" s="63"/>
      <c r="AW18" s="61"/>
      <c r="AX18" s="65"/>
      <c r="AY18" s="65"/>
      <c r="AZ18" s="66"/>
      <c r="BA18" s="81"/>
      <c r="BB18" s="82"/>
      <c r="BC18" s="117" t="s">
        <v>56</v>
      </c>
      <c r="BD18" s="82" t="s">
        <v>57</v>
      </c>
      <c r="BE18" s="84" t="s">
        <v>58</v>
      </c>
      <c r="BF18" s="82"/>
      <c r="BK18" s="7"/>
      <c r="BL18" s="7"/>
      <c r="BM18" s="7"/>
    </row>
    <row r="19" spans="1:71" ht="18" customHeight="1" x14ac:dyDescent="0.25">
      <c r="B19" s="702"/>
      <c r="C19" s="735" t="s">
        <v>59</v>
      </c>
      <c r="D19" s="736"/>
      <c r="E19" s="85"/>
      <c r="F19" s="86"/>
      <c r="G19" s="86"/>
      <c r="H19" s="87"/>
      <c r="I19" s="88"/>
      <c r="J19" s="86"/>
      <c r="K19" s="86"/>
      <c r="L19" s="89"/>
      <c r="M19" s="90"/>
      <c r="N19" s="85"/>
      <c r="O19" s="86"/>
      <c r="P19" s="86"/>
      <c r="Q19" s="115" t="s">
        <v>32</v>
      </c>
      <c r="R19" s="88"/>
      <c r="S19" s="86"/>
      <c r="T19" s="92"/>
      <c r="U19" s="89"/>
      <c r="V19" s="90"/>
      <c r="W19" s="93"/>
      <c r="X19" s="116" t="s">
        <v>33</v>
      </c>
      <c r="Y19" s="86"/>
      <c r="Z19" s="91"/>
      <c r="AA19" s="88"/>
      <c r="AB19" s="89"/>
      <c r="AC19" s="89"/>
      <c r="AD19" s="94"/>
      <c r="AE19" s="95"/>
      <c r="AF19" s="86"/>
      <c r="AG19" s="86"/>
      <c r="AH19" s="116" t="s">
        <v>51</v>
      </c>
      <c r="AI19" s="87"/>
      <c r="AJ19" s="93"/>
      <c r="AK19" s="89"/>
      <c r="AL19" s="89"/>
      <c r="AM19" s="75"/>
      <c r="AN19" s="95"/>
      <c r="AO19" s="97" t="s">
        <v>34</v>
      </c>
      <c r="AP19" s="86"/>
      <c r="AQ19" s="87"/>
      <c r="AR19" s="96"/>
      <c r="AS19" s="86"/>
      <c r="AT19" s="86"/>
      <c r="AU19" s="86"/>
      <c r="AV19" s="87"/>
      <c r="AW19" s="85"/>
      <c r="AX19" s="89"/>
      <c r="AY19" s="89"/>
      <c r="AZ19" s="90"/>
      <c r="BA19" s="81"/>
      <c r="BB19" s="82"/>
      <c r="BC19" s="83"/>
      <c r="BD19" s="82"/>
      <c r="BE19" s="84"/>
      <c r="BF19" s="82"/>
      <c r="BK19" s="7"/>
      <c r="BL19" s="7"/>
      <c r="BM19" s="7"/>
    </row>
    <row r="20" spans="1:71" ht="20.25" customHeight="1" thickBot="1" x14ac:dyDescent="0.3">
      <c r="B20" s="703"/>
      <c r="C20" s="737" t="s">
        <v>60</v>
      </c>
      <c r="D20" s="738"/>
      <c r="E20" s="124"/>
      <c r="F20" s="125"/>
      <c r="G20" s="125"/>
      <c r="H20" s="126"/>
      <c r="I20" s="127"/>
      <c r="J20" s="128"/>
      <c r="K20" s="128"/>
      <c r="L20" s="129"/>
      <c r="M20" s="130"/>
      <c r="N20" s="131"/>
      <c r="O20" s="128"/>
      <c r="P20" s="128"/>
      <c r="Q20" s="132"/>
      <c r="R20" s="133"/>
      <c r="S20" s="125"/>
      <c r="T20" s="134"/>
      <c r="U20" s="135"/>
      <c r="V20" s="136"/>
      <c r="W20" s="137"/>
      <c r="X20" s="128"/>
      <c r="Y20" s="128"/>
      <c r="Z20" s="132"/>
      <c r="AA20" s="127"/>
      <c r="AB20" s="129"/>
      <c r="AC20" s="129"/>
      <c r="AD20" s="138"/>
      <c r="AE20" s="139"/>
      <c r="AF20" s="128"/>
      <c r="AG20" s="128"/>
      <c r="AH20" s="128"/>
      <c r="AI20" s="140"/>
      <c r="AJ20" s="137"/>
      <c r="AK20" s="129"/>
      <c r="AL20" s="129"/>
      <c r="AM20" s="141"/>
      <c r="AN20" s="142"/>
      <c r="AO20" s="125"/>
      <c r="AP20" s="125"/>
      <c r="AQ20" s="126"/>
      <c r="AR20" s="143" t="s">
        <v>61</v>
      </c>
      <c r="AS20" s="125"/>
      <c r="AT20" s="125"/>
      <c r="AU20" s="125"/>
      <c r="AV20" s="126"/>
      <c r="AW20" s="124"/>
      <c r="AX20" s="135"/>
      <c r="AY20" s="135"/>
      <c r="AZ20" s="136"/>
      <c r="BA20" s="144"/>
      <c r="BB20" s="145"/>
      <c r="BC20" s="117"/>
      <c r="BD20" s="146"/>
      <c r="BE20" s="147"/>
      <c r="BF20" s="146"/>
      <c r="BG20" s="98"/>
      <c r="BH20" s="98"/>
      <c r="BK20" s="7"/>
      <c r="BL20" s="7"/>
      <c r="BM20" s="7"/>
    </row>
    <row r="21" spans="1:71" ht="18" customHeight="1" x14ac:dyDescent="0.2">
      <c r="B21" s="739" t="s">
        <v>62</v>
      </c>
      <c r="C21" s="704" t="s">
        <v>63</v>
      </c>
      <c r="D21" s="705"/>
      <c r="E21" s="36"/>
      <c r="F21" s="37"/>
      <c r="G21" s="37"/>
      <c r="H21" s="38"/>
      <c r="I21" s="148"/>
      <c r="J21" s="37"/>
      <c r="K21" s="37"/>
      <c r="L21" s="45"/>
      <c r="M21" s="46"/>
      <c r="N21" s="52"/>
      <c r="O21" s="149" t="s">
        <v>53</v>
      </c>
      <c r="P21" s="37"/>
      <c r="Q21" s="43"/>
      <c r="R21" s="44"/>
      <c r="S21" s="37"/>
      <c r="T21" s="37"/>
      <c r="U21" s="45"/>
      <c r="V21" s="46"/>
      <c r="W21" s="52"/>
      <c r="X21" s="37"/>
      <c r="Y21" s="149" t="s">
        <v>54</v>
      </c>
      <c r="Z21" s="43"/>
      <c r="AA21" s="44"/>
      <c r="AB21" s="45"/>
      <c r="AC21" s="45"/>
      <c r="AD21" s="691"/>
      <c r="AE21" s="151" t="s">
        <v>55</v>
      </c>
      <c r="AF21" s="37"/>
      <c r="AG21" s="37"/>
      <c r="AH21" s="152"/>
      <c r="AI21" s="38"/>
      <c r="AJ21" s="52"/>
      <c r="AK21" s="53"/>
      <c r="AL21" s="53"/>
      <c r="AM21" s="153" t="s">
        <v>28</v>
      </c>
      <c r="AN21" s="44"/>
      <c r="AO21" s="37"/>
      <c r="AP21" s="37"/>
      <c r="AQ21" s="43"/>
      <c r="AR21" s="44"/>
      <c r="AS21" s="37"/>
      <c r="AT21" s="37"/>
      <c r="AU21" s="37"/>
      <c r="AV21" s="38"/>
      <c r="AW21" s="52"/>
      <c r="AX21" s="45"/>
      <c r="AY21" s="53"/>
      <c r="AZ21" s="46"/>
      <c r="BA21" s="154"/>
      <c r="BB21" s="155"/>
      <c r="BC21" s="59">
        <v>59</v>
      </c>
      <c r="BD21" s="58" t="s">
        <v>64</v>
      </c>
      <c r="BE21" s="60"/>
      <c r="BF21" s="58"/>
      <c r="BK21" s="7"/>
      <c r="BL21" s="7"/>
      <c r="BM21" s="7"/>
    </row>
    <row r="22" spans="1:71" ht="18" customHeight="1" x14ac:dyDescent="0.25">
      <c r="B22" s="740"/>
      <c r="C22" s="706" t="s">
        <v>65</v>
      </c>
      <c r="D22" s="707"/>
      <c r="E22" s="61"/>
      <c r="F22" s="62"/>
      <c r="G22" s="62"/>
      <c r="H22" s="63"/>
      <c r="I22" s="64"/>
      <c r="J22" s="116" t="s">
        <v>66</v>
      </c>
      <c r="K22" s="156"/>
      <c r="L22" s="157"/>
      <c r="M22" s="158"/>
      <c r="N22" s="159"/>
      <c r="O22" s="100"/>
      <c r="P22" s="116" t="s">
        <v>67</v>
      </c>
      <c r="Q22" s="160"/>
      <c r="R22" s="64"/>
      <c r="S22" s="100"/>
      <c r="T22" s="100"/>
      <c r="U22" s="157"/>
      <c r="V22" s="158"/>
      <c r="W22" s="115" t="s">
        <v>68</v>
      </c>
      <c r="X22" s="100"/>
      <c r="Y22" s="97"/>
      <c r="Z22" s="160"/>
      <c r="AA22" s="64"/>
      <c r="AB22" s="157"/>
      <c r="AC22" s="161" t="s">
        <v>34</v>
      </c>
      <c r="AD22" s="162"/>
      <c r="AE22" s="163"/>
      <c r="AF22" s="100"/>
      <c r="AG22" s="100"/>
      <c r="AH22" s="164" t="s">
        <v>28</v>
      </c>
      <c r="AI22" s="165"/>
      <c r="AJ22" s="159"/>
      <c r="AK22" s="157"/>
      <c r="AL22" s="157"/>
      <c r="AM22" s="160"/>
      <c r="AN22" s="64"/>
      <c r="AO22" s="100"/>
      <c r="AP22" s="100"/>
      <c r="AQ22" s="160"/>
      <c r="AR22" s="64"/>
      <c r="AS22" s="100"/>
      <c r="AT22" s="62"/>
      <c r="AU22" s="62"/>
      <c r="AV22" s="63" t="s">
        <v>69</v>
      </c>
      <c r="AW22" s="70"/>
      <c r="AX22" s="65"/>
      <c r="AY22" s="65"/>
      <c r="AZ22" s="80"/>
      <c r="BA22" s="81"/>
      <c r="BB22" s="82"/>
      <c r="BC22" s="83"/>
      <c r="BD22" s="82"/>
      <c r="BE22" s="84"/>
      <c r="BF22" s="82"/>
      <c r="BG22" s="98"/>
      <c r="BH22" s="98"/>
      <c r="BI22" s="166"/>
      <c r="BJ22" s="98"/>
      <c r="BK22" s="98"/>
      <c r="BL22" s="98"/>
      <c r="BM22" s="98"/>
      <c r="BN22" s="98"/>
      <c r="BO22" s="98"/>
      <c r="BP22" s="98"/>
      <c r="BQ22" s="98"/>
      <c r="BR22" s="98"/>
      <c r="BS22" s="98"/>
    </row>
    <row r="23" spans="1:71" ht="18" customHeight="1" x14ac:dyDescent="0.25">
      <c r="B23" s="740"/>
      <c r="C23" s="706" t="s">
        <v>70</v>
      </c>
      <c r="D23" s="707"/>
      <c r="E23" s="61"/>
      <c r="F23" s="62"/>
      <c r="G23" s="62"/>
      <c r="H23" s="63"/>
      <c r="I23" s="64"/>
      <c r="J23" s="116" t="s">
        <v>66</v>
      </c>
      <c r="K23" s="156"/>
      <c r="L23" s="157"/>
      <c r="M23" s="158"/>
      <c r="N23" s="159"/>
      <c r="O23" s="100"/>
      <c r="P23" s="116" t="s">
        <v>67</v>
      </c>
      <c r="Q23" s="160"/>
      <c r="R23" s="64"/>
      <c r="S23" s="100"/>
      <c r="T23" s="100"/>
      <c r="U23" s="157"/>
      <c r="V23" s="158"/>
      <c r="W23" s="115" t="s">
        <v>68</v>
      </c>
      <c r="X23" s="100"/>
      <c r="Y23" s="97"/>
      <c r="Z23" s="160"/>
      <c r="AA23" s="64"/>
      <c r="AB23" s="157"/>
      <c r="AC23" s="161" t="s">
        <v>34</v>
      </c>
      <c r="AD23" s="162"/>
      <c r="AE23" s="163"/>
      <c r="AF23" s="100"/>
      <c r="AG23" s="100"/>
      <c r="AH23" s="164" t="s">
        <v>28</v>
      </c>
      <c r="AI23" s="165"/>
      <c r="AJ23" s="159"/>
      <c r="AK23" s="157"/>
      <c r="AL23" s="157"/>
      <c r="AM23" s="160"/>
      <c r="AN23" s="64"/>
      <c r="AO23" s="100"/>
      <c r="AP23" s="100"/>
      <c r="AQ23" s="160"/>
      <c r="AR23" s="64"/>
      <c r="AS23" s="100"/>
      <c r="AT23" s="62"/>
      <c r="AU23" s="62"/>
      <c r="AV23" s="63"/>
      <c r="AW23" s="70"/>
      <c r="AX23" s="65"/>
      <c r="AY23" s="74"/>
      <c r="AZ23" s="80"/>
      <c r="BA23" s="81"/>
      <c r="BB23" s="82"/>
      <c r="BC23" s="83">
        <v>54</v>
      </c>
      <c r="BD23" s="82" t="s">
        <v>71</v>
      </c>
      <c r="BE23" s="84"/>
      <c r="BF23" s="82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</row>
    <row r="24" spans="1:71" ht="18" customHeight="1" thickBot="1" x14ac:dyDescent="0.3">
      <c r="B24" s="740"/>
      <c r="C24" s="708" t="s">
        <v>72</v>
      </c>
      <c r="D24" s="709"/>
      <c r="E24" s="61"/>
      <c r="F24" s="62"/>
      <c r="G24" s="62"/>
      <c r="H24" s="63"/>
      <c r="I24" s="64"/>
      <c r="J24" s="100"/>
      <c r="K24" s="100"/>
      <c r="L24" s="157"/>
      <c r="M24" s="158"/>
      <c r="N24" s="159"/>
      <c r="O24" s="100"/>
      <c r="P24" s="100"/>
      <c r="Q24" s="160"/>
      <c r="R24" s="64"/>
      <c r="S24" s="100"/>
      <c r="T24" s="100"/>
      <c r="U24" s="157"/>
      <c r="V24" s="158"/>
      <c r="W24" s="159"/>
      <c r="X24" s="100"/>
      <c r="Y24" s="100"/>
      <c r="Z24" s="160"/>
      <c r="AA24" s="64"/>
      <c r="AB24" s="157"/>
      <c r="AC24" s="157"/>
      <c r="AD24" s="162"/>
      <c r="AE24" s="64"/>
      <c r="AF24" s="100"/>
      <c r="AG24" s="100"/>
      <c r="AH24" s="100"/>
      <c r="AI24" s="165"/>
      <c r="AJ24" s="159"/>
      <c r="AK24" s="157"/>
      <c r="AL24" s="157"/>
      <c r="AM24" s="160"/>
      <c r="AN24" s="64"/>
      <c r="AO24" s="100"/>
      <c r="AP24" s="100"/>
      <c r="AQ24" s="160"/>
      <c r="AR24" s="64"/>
      <c r="AS24" s="97"/>
      <c r="AT24" s="62"/>
      <c r="AU24" s="62"/>
      <c r="AV24" s="167" t="s">
        <v>28</v>
      </c>
      <c r="AW24" s="70"/>
      <c r="AX24" s="65"/>
      <c r="AY24" s="65"/>
      <c r="AZ24" s="66"/>
      <c r="BA24" s="81"/>
      <c r="BB24" s="82"/>
      <c r="BC24" s="83" t="s">
        <v>36</v>
      </c>
      <c r="BD24" s="82" t="s">
        <v>37</v>
      </c>
      <c r="BE24" s="84"/>
      <c r="BF24" s="82"/>
      <c r="BK24" s="7"/>
      <c r="BL24" s="7"/>
      <c r="BM24" s="7"/>
    </row>
    <row r="25" spans="1:71" ht="18" customHeight="1" thickBot="1" x14ac:dyDescent="0.2">
      <c r="B25" s="740"/>
      <c r="C25" s="708" t="s">
        <v>73</v>
      </c>
      <c r="D25" s="709"/>
      <c r="E25" s="61"/>
      <c r="F25" s="62"/>
      <c r="G25" s="62"/>
      <c r="H25" s="63"/>
      <c r="I25" s="64"/>
      <c r="J25" s="100"/>
      <c r="K25" s="100"/>
      <c r="L25" s="157"/>
      <c r="M25" s="158"/>
      <c r="N25" s="159"/>
      <c r="O25" s="100"/>
      <c r="P25" s="100"/>
      <c r="Q25" s="160"/>
      <c r="R25" s="64"/>
      <c r="S25" s="100"/>
      <c r="T25" s="100"/>
      <c r="U25" s="157"/>
      <c r="V25" s="158"/>
      <c r="W25" s="159"/>
      <c r="X25" s="100"/>
      <c r="Y25" s="100"/>
      <c r="Z25" s="160"/>
      <c r="AA25" s="64"/>
      <c r="AB25" s="157"/>
      <c r="AC25" s="157"/>
      <c r="AD25" s="162"/>
      <c r="AE25" s="64"/>
      <c r="AF25" s="100"/>
      <c r="AG25" s="100"/>
      <c r="AH25" s="100"/>
      <c r="AI25" s="165"/>
      <c r="AJ25" s="159"/>
      <c r="AK25" s="157"/>
      <c r="AL25" s="157"/>
      <c r="AM25" s="160"/>
      <c r="AN25" s="64"/>
      <c r="AO25" s="100"/>
      <c r="AP25" s="100"/>
      <c r="AQ25" s="160"/>
      <c r="AR25" s="64"/>
      <c r="AS25" s="100"/>
      <c r="AT25" s="62"/>
      <c r="AU25" s="123" t="s">
        <v>28</v>
      </c>
      <c r="AV25" s="63"/>
      <c r="AW25" s="70"/>
      <c r="AX25" s="65"/>
      <c r="AY25" s="65"/>
      <c r="AZ25" s="66"/>
      <c r="BA25" s="81"/>
      <c r="BB25" s="82"/>
      <c r="BC25" s="59"/>
      <c r="BD25" s="58"/>
      <c r="BE25" s="84"/>
      <c r="BF25" s="82"/>
      <c r="BK25" s="7"/>
      <c r="BL25" s="7"/>
      <c r="BM25" s="7"/>
    </row>
    <row r="26" spans="1:71" ht="18" customHeight="1" x14ac:dyDescent="0.15">
      <c r="B26" s="740"/>
      <c r="C26" s="708" t="s">
        <v>74</v>
      </c>
      <c r="D26" s="709"/>
      <c r="E26" s="61"/>
      <c r="F26" s="62"/>
      <c r="G26" s="62"/>
      <c r="H26" s="168" t="s">
        <v>53</v>
      </c>
      <c r="I26" s="64"/>
      <c r="J26" s="62"/>
      <c r="K26" s="62"/>
      <c r="L26" s="65"/>
      <c r="M26" s="66"/>
      <c r="N26" s="70"/>
      <c r="O26" s="62"/>
      <c r="P26" s="62"/>
      <c r="Q26" s="68"/>
      <c r="R26" s="119" t="s">
        <v>54</v>
      </c>
      <c r="S26" s="62"/>
      <c r="T26" s="62"/>
      <c r="U26" s="65"/>
      <c r="V26" s="66"/>
      <c r="W26" s="70"/>
      <c r="X26" s="62"/>
      <c r="Y26" s="62"/>
      <c r="Z26" s="68"/>
      <c r="AA26" s="169"/>
      <c r="AB26" s="170" t="s">
        <v>55</v>
      </c>
      <c r="AC26" s="65"/>
      <c r="AD26" s="171"/>
      <c r="AE26" s="69"/>
      <c r="AF26" s="62"/>
      <c r="AG26" s="62"/>
      <c r="AH26" s="77"/>
      <c r="AI26" s="63"/>
      <c r="AJ26" s="70"/>
      <c r="AK26" s="74"/>
      <c r="AL26" s="74"/>
      <c r="AM26" s="172" t="s">
        <v>28</v>
      </c>
      <c r="AN26" s="69"/>
      <c r="AO26" s="62"/>
      <c r="AP26" s="62"/>
      <c r="AQ26" s="68"/>
      <c r="AR26" s="69"/>
      <c r="AS26" s="62"/>
      <c r="AT26" s="62"/>
      <c r="AU26" s="62"/>
      <c r="AV26" s="63"/>
      <c r="AW26" s="70"/>
      <c r="AX26" s="65"/>
      <c r="AY26" s="65"/>
      <c r="AZ26" s="66"/>
      <c r="BA26" s="81"/>
      <c r="BB26" s="82"/>
      <c r="BC26" s="59">
        <v>59</v>
      </c>
      <c r="BD26" s="58" t="s">
        <v>64</v>
      </c>
      <c r="BE26" s="84"/>
      <c r="BF26" s="82"/>
      <c r="BK26" s="7"/>
      <c r="BL26" s="7"/>
      <c r="BM26" s="7"/>
    </row>
    <row r="27" spans="1:71" ht="18" customHeight="1" thickBot="1" x14ac:dyDescent="0.3">
      <c r="A27" s="7" t="s">
        <v>75</v>
      </c>
      <c r="B27" s="741"/>
      <c r="C27" s="710" t="s">
        <v>206</v>
      </c>
      <c r="D27" s="711"/>
      <c r="E27" s="173"/>
      <c r="F27" s="620"/>
      <c r="G27" s="620"/>
      <c r="H27" s="621"/>
      <c r="I27" s="176"/>
      <c r="J27" s="622"/>
      <c r="K27" s="622"/>
      <c r="L27" s="178"/>
      <c r="M27" s="179"/>
      <c r="N27" s="180"/>
      <c r="O27" s="622"/>
      <c r="P27" s="622"/>
      <c r="Q27" s="685" t="s">
        <v>32</v>
      </c>
      <c r="R27" s="624"/>
      <c r="S27" s="620"/>
      <c r="T27" s="685" t="s">
        <v>33</v>
      </c>
      <c r="U27" s="182"/>
      <c r="V27" s="183"/>
      <c r="W27" s="70"/>
      <c r="X27" s="685" t="s">
        <v>40</v>
      </c>
      <c r="Y27" s="622"/>
      <c r="Z27" s="623"/>
      <c r="AA27" s="184" t="s">
        <v>34</v>
      </c>
      <c r="AB27" s="178"/>
      <c r="AC27" s="178"/>
      <c r="AD27" s="185"/>
      <c r="AE27" s="624"/>
      <c r="AF27" s="625"/>
      <c r="AG27" s="625"/>
      <c r="AH27" s="186" t="s">
        <v>28</v>
      </c>
      <c r="AI27" s="175"/>
      <c r="AJ27" s="187"/>
      <c r="AK27" s="178"/>
      <c r="AL27" s="178"/>
      <c r="AM27" s="623"/>
      <c r="AN27" s="626"/>
      <c r="AO27" s="622"/>
      <c r="AP27" s="622"/>
      <c r="AQ27" s="181"/>
      <c r="AR27" s="624"/>
      <c r="AS27" s="627"/>
      <c r="AT27" s="174"/>
      <c r="AU27" s="620"/>
      <c r="AV27" s="621"/>
      <c r="AW27" s="180"/>
      <c r="AX27" s="178"/>
      <c r="AY27" s="178"/>
      <c r="AZ27" s="188"/>
      <c r="BA27" s="144"/>
      <c r="BB27" s="145"/>
      <c r="BC27" s="189">
        <v>59</v>
      </c>
      <c r="BD27" s="145" t="s">
        <v>76</v>
      </c>
      <c r="BE27" s="147"/>
      <c r="BF27" s="145"/>
      <c r="BK27" s="7"/>
      <c r="BL27" s="7"/>
      <c r="BM27" s="7"/>
    </row>
    <row r="28" spans="1:71" ht="18" customHeight="1" x14ac:dyDescent="0.15">
      <c r="B28" s="730" t="s">
        <v>77</v>
      </c>
      <c r="C28" s="704" t="s">
        <v>27</v>
      </c>
      <c r="D28" s="705"/>
      <c r="E28" s="190"/>
      <c r="F28" s="40"/>
      <c r="G28" s="40"/>
      <c r="H28" s="48"/>
      <c r="I28" s="148"/>
      <c r="J28" s="37"/>
      <c r="K28" s="191" t="s">
        <v>53</v>
      </c>
      <c r="L28" s="45"/>
      <c r="M28" s="46"/>
      <c r="N28" s="52"/>
      <c r="O28" s="37"/>
      <c r="P28" s="37"/>
      <c r="Q28" s="43"/>
      <c r="R28" s="50"/>
      <c r="S28" s="40"/>
      <c r="T28" s="40"/>
      <c r="U28" s="65"/>
      <c r="V28" s="158"/>
      <c r="W28" s="192" t="s">
        <v>54</v>
      </c>
      <c r="X28" s="37"/>
      <c r="Y28" s="37"/>
      <c r="Z28" s="38"/>
      <c r="AA28" s="44"/>
      <c r="AB28" s="45"/>
      <c r="AC28" s="45"/>
      <c r="AD28" s="150"/>
      <c r="AE28" s="50"/>
      <c r="AF28" s="40"/>
      <c r="AG28" s="40"/>
      <c r="AH28" s="193" t="s">
        <v>55</v>
      </c>
      <c r="AI28" s="51"/>
      <c r="AJ28" s="52"/>
      <c r="AK28" s="53"/>
      <c r="AL28" s="53"/>
      <c r="AM28" s="194" t="s">
        <v>28</v>
      </c>
      <c r="AN28" s="44"/>
      <c r="AO28" s="37"/>
      <c r="AP28" s="37"/>
      <c r="AQ28" s="43"/>
      <c r="AR28" s="44"/>
      <c r="AS28" s="37"/>
      <c r="AT28" s="37"/>
      <c r="AU28" s="37"/>
      <c r="AV28" s="38"/>
      <c r="AW28" s="52"/>
      <c r="AX28" s="45"/>
      <c r="AY28" s="45"/>
      <c r="AZ28" s="46"/>
      <c r="BA28" s="57"/>
      <c r="BB28" s="58"/>
      <c r="BC28" s="59">
        <v>59</v>
      </c>
      <c r="BD28" s="58" t="s">
        <v>64</v>
      </c>
      <c r="BE28" s="84" t="s">
        <v>58</v>
      </c>
      <c r="BF28" s="195"/>
      <c r="BK28" s="7"/>
      <c r="BL28" s="7"/>
      <c r="BM28" s="7"/>
    </row>
    <row r="29" spans="1:71" ht="18" customHeight="1" x14ac:dyDescent="0.25">
      <c r="B29" s="731"/>
      <c r="C29" s="706" t="s">
        <v>31</v>
      </c>
      <c r="D29" s="707"/>
      <c r="E29" s="61"/>
      <c r="F29" s="62"/>
      <c r="G29" s="62"/>
      <c r="H29" s="68"/>
      <c r="I29" s="64"/>
      <c r="J29" s="62"/>
      <c r="K29" s="62"/>
      <c r="L29" s="116" t="s">
        <v>66</v>
      </c>
      <c r="M29" s="66"/>
      <c r="N29" s="70"/>
      <c r="O29" s="156"/>
      <c r="P29" s="62"/>
      <c r="Q29" s="116" t="s">
        <v>67</v>
      </c>
      <c r="R29" s="69"/>
      <c r="S29" s="62"/>
      <c r="T29" s="62"/>
      <c r="U29" s="65"/>
      <c r="V29" s="66"/>
      <c r="W29" s="70"/>
      <c r="X29" s="62"/>
      <c r="Y29" s="62"/>
      <c r="Z29" s="63"/>
      <c r="AA29" s="116" t="s">
        <v>68</v>
      </c>
      <c r="AB29" s="65"/>
      <c r="AC29" s="65"/>
      <c r="AD29" s="171"/>
      <c r="AE29" s="76"/>
      <c r="AF29" s="196" t="s">
        <v>34</v>
      </c>
      <c r="AG29" s="62"/>
      <c r="AH29" s="62"/>
      <c r="AI29" s="197"/>
      <c r="AJ29" s="198" t="s">
        <v>28</v>
      </c>
      <c r="AK29" s="65"/>
      <c r="AL29" s="74"/>
      <c r="AM29" s="197"/>
      <c r="AN29" s="69"/>
      <c r="AO29" s="62"/>
      <c r="AP29" s="77"/>
      <c r="AQ29" s="68"/>
      <c r="AR29" s="69"/>
      <c r="AS29" s="199"/>
      <c r="AT29" s="62"/>
      <c r="AU29" s="62"/>
      <c r="AV29" s="63"/>
      <c r="AW29" s="70"/>
      <c r="AX29" s="65"/>
      <c r="AY29" s="65"/>
      <c r="AZ29" s="80"/>
      <c r="BA29" s="81"/>
      <c r="BB29" s="82"/>
      <c r="BC29" s="83">
        <v>28</v>
      </c>
      <c r="BD29" s="82" t="s">
        <v>78</v>
      </c>
      <c r="BE29" s="82"/>
      <c r="BF29" s="82"/>
      <c r="BG29" s="98"/>
      <c r="BH29" s="98"/>
      <c r="BI29" s="98"/>
      <c r="BK29" s="7"/>
      <c r="BL29" s="7"/>
      <c r="BM29" s="7"/>
    </row>
    <row r="30" spans="1:71" ht="18" customHeight="1" x14ac:dyDescent="0.25">
      <c r="B30" s="731"/>
      <c r="C30" s="710" t="s">
        <v>79</v>
      </c>
      <c r="D30" s="711"/>
      <c r="E30" s="61"/>
      <c r="F30" s="592"/>
      <c r="G30" s="592"/>
      <c r="H30" s="598"/>
      <c r="I30" s="64"/>
      <c r="J30" s="592"/>
      <c r="K30" s="685" t="s">
        <v>32</v>
      </c>
      <c r="L30" s="65"/>
      <c r="M30" s="66"/>
      <c r="N30" s="70"/>
      <c r="O30" s="592"/>
      <c r="P30" s="592"/>
      <c r="Q30" s="598"/>
      <c r="R30" s="602"/>
      <c r="S30" s="685" t="s">
        <v>33</v>
      </c>
      <c r="T30" s="600"/>
      <c r="U30" s="65"/>
      <c r="V30" s="66"/>
      <c r="W30" s="70"/>
      <c r="X30" s="592"/>
      <c r="Y30" s="592"/>
      <c r="Z30" s="593"/>
      <c r="AA30" s="685" t="s">
        <v>40</v>
      </c>
      <c r="AB30" s="65"/>
      <c r="AC30" s="65"/>
      <c r="AD30" s="171"/>
      <c r="AE30" s="605"/>
      <c r="AF30" s="196" t="s">
        <v>34</v>
      </c>
      <c r="AG30" s="592"/>
      <c r="AH30" s="592"/>
      <c r="AI30" s="197"/>
      <c r="AJ30" s="198" t="s">
        <v>28</v>
      </c>
      <c r="AK30" s="65"/>
      <c r="AL30" s="74"/>
      <c r="AM30" s="616"/>
      <c r="AN30" s="602"/>
      <c r="AO30" s="592"/>
      <c r="AP30" s="606"/>
      <c r="AQ30" s="68"/>
      <c r="AR30" s="602"/>
      <c r="AS30" s="592"/>
      <c r="AT30" s="62"/>
      <c r="AU30" s="592"/>
      <c r="AV30" s="593"/>
      <c r="AW30" s="70"/>
      <c r="AX30" s="65"/>
      <c r="AY30" s="65"/>
      <c r="AZ30" s="80"/>
      <c r="BA30" s="81"/>
      <c r="BB30" s="82"/>
      <c r="BC30" s="83">
        <v>54</v>
      </c>
      <c r="BD30" s="82" t="s">
        <v>71</v>
      </c>
      <c r="BE30" s="200"/>
      <c r="BF30" s="200"/>
      <c r="BK30" s="7"/>
      <c r="BL30" s="7"/>
      <c r="BM30" s="7"/>
    </row>
    <row r="31" spans="1:71" ht="18" customHeight="1" x14ac:dyDescent="0.25">
      <c r="B31" s="731"/>
      <c r="C31" s="710" t="s">
        <v>42</v>
      </c>
      <c r="D31" s="711"/>
      <c r="E31" s="85"/>
      <c r="F31" s="595"/>
      <c r="G31" s="595"/>
      <c r="H31" s="599"/>
      <c r="I31" s="88"/>
      <c r="J31" s="595"/>
      <c r="K31" s="685" t="s">
        <v>32</v>
      </c>
      <c r="L31" s="89"/>
      <c r="M31" s="90"/>
      <c r="N31" s="93"/>
      <c r="O31" s="595"/>
      <c r="P31" s="595"/>
      <c r="Q31" s="599"/>
      <c r="R31" s="597"/>
      <c r="S31" s="685" t="s">
        <v>33</v>
      </c>
      <c r="T31" s="595"/>
      <c r="U31" s="89"/>
      <c r="V31" s="90"/>
      <c r="W31" s="93"/>
      <c r="X31" s="595"/>
      <c r="Y31" s="595"/>
      <c r="Z31" s="596"/>
      <c r="AA31" s="597"/>
      <c r="AB31" s="89"/>
      <c r="AC31" s="89"/>
      <c r="AD31" s="94"/>
      <c r="AE31" s="597"/>
      <c r="AF31" s="595"/>
      <c r="AG31" s="685" t="s">
        <v>40</v>
      </c>
      <c r="AH31" s="595"/>
      <c r="AI31" s="87"/>
      <c r="AJ31" s="89"/>
      <c r="AK31" s="89"/>
      <c r="AL31" s="89"/>
      <c r="AM31" s="596"/>
      <c r="AN31" s="202" t="s">
        <v>34</v>
      </c>
      <c r="AO31" s="595"/>
      <c r="AP31" s="595"/>
      <c r="AQ31" s="91"/>
      <c r="AR31" s="597"/>
      <c r="AS31" s="595"/>
      <c r="AT31" s="86"/>
      <c r="AU31" s="595"/>
      <c r="AV31" s="103" t="s">
        <v>43</v>
      </c>
      <c r="AW31" s="93"/>
      <c r="AX31" s="89"/>
      <c r="AY31" s="89"/>
      <c r="AZ31" s="90"/>
      <c r="BA31" s="203"/>
      <c r="BB31" s="146"/>
      <c r="BC31" s="117"/>
      <c r="BD31" s="146"/>
      <c r="BE31" s="204"/>
      <c r="BF31" s="204"/>
      <c r="BK31" s="7"/>
      <c r="BL31" s="7"/>
      <c r="BM31" s="7"/>
    </row>
    <row r="32" spans="1:71" ht="18" customHeight="1" x14ac:dyDescent="0.25">
      <c r="B32" s="731"/>
      <c r="C32" s="710" t="s">
        <v>44</v>
      </c>
      <c r="D32" s="711"/>
      <c r="E32" s="131"/>
      <c r="F32" s="613"/>
      <c r="G32" s="613"/>
      <c r="H32" s="614"/>
      <c r="I32" s="127"/>
      <c r="J32" s="613"/>
      <c r="K32" s="613"/>
      <c r="L32" s="129"/>
      <c r="M32" s="130"/>
      <c r="N32" s="137"/>
      <c r="O32" s="613"/>
      <c r="P32" s="613"/>
      <c r="Q32" s="685" t="s">
        <v>32</v>
      </c>
      <c r="R32" s="615"/>
      <c r="S32" s="613"/>
      <c r="T32" s="613"/>
      <c r="U32" s="129"/>
      <c r="V32" s="130"/>
      <c r="W32" s="137"/>
      <c r="X32" s="613"/>
      <c r="Y32" s="613"/>
      <c r="Z32" s="596"/>
      <c r="AA32" s="615"/>
      <c r="AB32" s="129"/>
      <c r="AC32" s="129"/>
      <c r="AD32" s="138"/>
      <c r="AE32" s="615"/>
      <c r="AF32" s="685" t="s">
        <v>33</v>
      </c>
      <c r="AG32" s="613"/>
      <c r="AH32" s="613"/>
      <c r="AI32" s="140"/>
      <c r="AJ32" s="129"/>
      <c r="AK32" s="129"/>
      <c r="AL32" s="129"/>
      <c r="AM32" s="617"/>
      <c r="AN32" s="618"/>
      <c r="AO32" s="613"/>
      <c r="AP32" s="613"/>
      <c r="AQ32" s="132"/>
      <c r="AR32" s="615"/>
      <c r="AS32" s="685" t="s">
        <v>40</v>
      </c>
      <c r="AT32" s="128"/>
      <c r="AU32" s="613"/>
      <c r="AV32" s="619"/>
      <c r="AW32" s="137"/>
      <c r="AX32" s="129"/>
      <c r="AY32" s="129"/>
      <c r="AZ32" s="130"/>
      <c r="BA32" s="203"/>
      <c r="BB32" s="146"/>
      <c r="BC32" s="117"/>
      <c r="BD32" s="146"/>
      <c r="BE32" s="204"/>
      <c r="BF32" s="204"/>
      <c r="BK32" s="7"/>
      <c r="BL32" s="7"/>
      <c r="BM32" s="7"/>
    </row>
    <row r="33" spans="1:65" ht="18" customHeight="1" thickBot="1" x14ac:dyDescent="0.3">
      <c r="B33" s="732"/>
      <c r="C33" s="733" t="s">
        <v>80</v>
      </c>
      <c r="D33" s="734"/>
      <c r="E33" s="612"/>
      <c r="F33" s="125"/>
      <c r="G33" s="125"/>
      <c r="H33" s="205"/>
      <c r="I33" s="133"/>
      <c r="J33" s="125"/>
      <c r="K33" s="206" t="s">
        <v>32</v>
      </c>
      <c r="L33" s="135"/>
      <c r="M33" s="136"/>
      <c r="N33" s="207"/>
      <c r="O33" s="125"/>
      <c r="P33" s="125"/>
      <c r="Q33" s="205"/>
      <c r="R33" s="133"/>
      <c r="S33" s="206" t="s">
        <v>33</v>
      </c>
      <c r="T33" s="134"/>
      <c r="U33" s="135"/>
      <c r="V33" s="136"/>
      <c r="W33" s="207"/>
      <c r="X33" s="125"/>
      <c r="Y33" s="125"/>
      <c r="Z33" s="208" t="s">
        <v>34</v>
      </c>
      <c r="AA33" s="133"/>
      <c r="AB33" s="135"/>
      <c r="AC33" s="135"/>
      <c r="AD33" s="209"/>
      <c r="AE33" s="142"/>
      <c r="AF33" s="125"/>
      <c r="AG33" s="125"/>
      <c r="AH33" s="125"/>
      <c r="AI33" s="126"/>
      <c r="AJ33" s="207"/>
      <c r="AK33" s="135"/>
      <c r="AL33" s="135"/>
      <c r="AM33" s="210"/>
      <c r="AN33" s="142"/>
      <c r="AO33" s="125"/>
      <c r="AP33" s="125"/>
      <c r="AQ33" s="205"/>
      <c r="AR33" s="133"/>
      <c r="AS33" s="125"/>
      <c r="AT33" s="125"/>
      <c r="AU33" s="125"/>
      <c r="AV33" s="126"/>
      <c r="AW33" s="207"/>
      <c r="AX33" s="135"/>
      <c r="AY33" s="135"/>
      <c r="AZ33" s="136"/>
      <c r="BA33" s="144"/>
      <c r="BB33" s="145"/>
      <c r="BC33" s="189"/>
      <c r="BD33" s="211"/>
      <c r="BE33" s="212"/>
      <c r="BF33" s="212"/>
      <c r="BK33" s="7"/>
      <c r="BL33" s="7"/>
      <c r="BM33" s="7"/>
    </row>
    <row r="34" spans="1:65" ht="18" hidden="1" customHeight="1" collapsed="1" x14ac:dyDescent="0.25">
      <c r="B34" s="754" t="s">
        <v>81</v>
      </c>
      <c r="C34" s="704" t="s">
        <v>82</v>
      </c>
      <c r="D34" s="705"/>
      <c r="E34" s="36"/>
      <c r="F34" s="213" t="s">
        <v>83</v>
      </c>
      <c r="G34" s="37"/>
      <c r="H34" s="214"/>
      <c r="I34" s="148"/>
      <c r="J34" s="37"/>
      <c r="K34" s="37"/>
      <c r="L34" s="45" t="s">
        <v>84</v>
      </c>
      <c r="M34" s="46" t="s">
        <v>84</v>
      </c>
      <c r="N34" s="52" t="s">
        <v>84</v>
      </c>
      <c r="O34" s="215" t="s">
        <v>84</v>
      </c>
      <c r="P34" s="216" t="s">
        <v>85</v>
      </c>
      <c r="Q34" s="43"/>
      <c r="R34" s="217" t="s">
        <v>84</v>
      </c>
      <c r="S34" s="215" t="s">
        <v>84</v>
      </c>
      <c r="T34" s="218"/>
      <c r="U34" s="45"/>
      <c r="V34" s="46"/>
      <c r="W34" s="52"/>
      <c r="X34" s="37"/>
      <c r="Y34" s="37"/>
      <c r="Z34" s="219" t="s">
        <v>86</v>
      </c>
      <c r="AA34" s="220" t="s">
        <v>86</v>
      </c>
      <c r="AB34" s="221" t="s">
        <v>86</v>
      </c>
      <c r="AC34" s="45"/>
      <c r="AD34" s="49" t="s">
        <v>84</v>
      </c>
      <c r="AE34" s="217" t="s">
        <v>84</v>
      </c>
      <c r="AF34" s="37"/>
      <c r="AG34" s="37"/>
      <c r="AH34" s="37"/>
      <c r="AI34" s="38"/>
      <c r="AJ34" s="52"/>
      <c r="AK34" s="45"/>
      <c r="AL34" s="222" t="s">
        <v>47</v>
      </c>
      <c r="AM34" s="38"/>
      <c r="AN34" s="44"/>
      <c r="AO34" s="223"/>
      <c r="AP34" s="215" t="s">
        <v>84</v>
      </c>
      <c r="AQ34" s="224" t="s">
        <v>84</v>
      </c>
      <c r="AR34" s="44"/>
      <c r="AS34" s="215" t="s">
        <v>84</v>
      </c>
      <c r="AT34" s="215" t="s">
        <v>84</v>
      </c>
      <c r="AU34" s="37"/>
      <c r="AV34" s="225" t="s">
        <v>84</v>
      </c>
      <c r="AW34" s="52" t="s">
        <v>84</v>
      </c>
      <c r="AX34" s="56"/>
      <c r="AY34" s="45"/>
      <c r="AZ34" s="46"/>
      <c r="BA34" s="154"/>
      <c r="BB34" s="155"/>
      <c r="BC34" s="226"/>
      <c r="BD34" s="58"/>
      <c r="BE34" s="84"/>
      <c r="BF34" s="227" t="s">
        <v>87</v>
      </c>
      <c r="BK34" s="7"/>
      <c r="BL34" s="7"/>
      <c r="BM34" s="7"/>
    </row>
    <row r="35" spans="1:65" ht="18" customHeight="1" x14ac:dyDescent="0.25">
      <c r="B35" s="755"/>
      <c r="C35" s="708" t="s">
        <v>88</v>
      </c>
      <c r="D35" s="709"/>
      <c r="E35" s="61"/>
      <c r="F35" s="62"/>
      <c r="G35" s="62"/>
      <c r="H35" s="228"/>
      <c r="I35" s="229"/>
      <c r="J35" s="230" t="s">
        <v>53</v>
      </c>
      <c r="K35" s="62"/>
      <c r="L35" s="65"/>
      <c r="M35" s="66"/>
      <c r="N35" s="70"/>
      <c r="O35" s="62"/>
      <c r="P35" s="62"/>
      <c r="Q35" s="68"/>
      <c r="R35" s="69"/>
      <c r="S35" s="62"/>
      <c r="T35" s="230" t="s">
        <v>54</v>
      </c>
      <c r="U35" s="231"/>
      <c r="V35" s="66"/>
      <c r="W35" s="70"/>
      <c r="X35" s="230" t="s">
        <v>55</v>
      </c>
      <c r="Y35" s="62"/>
      <c r="Z35" s="63"/>
      <c r="AA35" s="69"/>
      <c r="AB35" s="65"/>
      <c r="AC35" s="65"/>
      <c r="AD35" s="171"/>
      <c r="AE35" s="69"/>
      <c r="AF35" s="62"/>
      <c r="AG35" s="230" t="s">
        <v>89</v>
      </c>
      <c r="AH35" s="77"/>
      <c r="AI35" s="63"/>
      <c r="AJ35" s="70"/>
      <c r="AK35" s="170" t="s">
        <v>90</v>
      </c>
      <c r="AL35" s="65"/>
      <c r="AM35" s="63"/>
      <c r="AN35" s="69"/>
      <c r="AO35" s="123" t="s">
        <v>28</v>
      </c>
      <c r="AP35" s="62"/>
      <c r="AQ35" s="68"/>
      <c r="AR35" s="69"/>
      <c r="AS35" s="62"/>
      <c r="AT35" s="62"/>
      <c r="AU35" s="62"/>
      <c r="AV35" s="63"/>
      <c r="AW35" s="70"/>
      <c r="AX35" s="65"/>
      <c r="AY35" s="65"/>
      <c r="AZ35" s="66"/>
      <c r="BA35" s="81"/>
      <c r="BB35" s="82"/>
      <c r="BC35" s="232"/>
      <c r="BD35" s="155"/>
      <c r="BE35" s="233"/>
      <c r="BF35" s="233"/>
      <c r="BK35" s="7"/>
      <c r="BL35" s="7"/>
      <c r="BM35" s="7"/>
    </row>
    <row r="36" spans="1:65" ht="18" customHeight="1" x14ac:dyDescent="0.25">
      <c r="B36" s="755"/>
      <c r="C36" s="706" t="s">
        <v>31</v>
      </c>
      <c r="D36" s="707"/>
      <c r="E36" s="61"/>
      <c r="F36" s="62"/>
      <c r="G36" s="62"/>
      <c r="H36" s="68"/>
      <c r="I36" s="64"/>
      <c r="J36" s="77"/>
      <c r="K36" s="62"/>
      <c r="L36" s="65"/>
      <c r="M36" s="234" t="s">
        <v>66</v>
      </c>
      <c r="N36" s="70"/>
      <c r="O36" s="62"/>
      <c r="P36" s="62"/>
      <c r="Q36" s="68"/>
      <c r="R36" s="69"/>
      <c r="S36" s="116" t="s">
        <v>67</v>
      </c>
      <c r="T36" s="113"/>
      <c r="U36" s="65"/>
      <c r="V36" s="66"/>
      <c r="W36" s="108"/>
      <c r="X36" s="62"/>
      <c r="Y36" s="234" t="s">
        <v>68</v>
      </c>
      <c r="Z36" s="63"/>
      <c r="AA36" s="69"/>
      <c r="AB36" s="65"/>
      <c r="AC36" s="65"/>
      <c r="AD36" s="234" t="s">
        <v>91</v>
      </c>
      <c r="AE36" s="69"/>
      <c r="AF36" s="62"/>
      <c r="AG36" s="62"/>
      <c r="AH36" s="62"/>
      <c r="AI36" s="197"/>
      <c r="AJ36" s="108"/>
      <c r="AK36" s="74"/>
      <c r="AL36" s="74"/>
      <c r="AM36" s="63"/>
      <c r="AN36" s="235" t="s">
        <v>34</v>
      </c>
      <c r="AO36" s="62"/>
      <c r="AP36" s="77"/>
      <c r="AQ36" s="172" t="s">
        <v>28</v>
      </c>
      <c r="AR36" s="69"/>
      <c r="AS36" s="199"/>
      <c r="AT36" s="62"/>
      <c r="AU36" s="62"/>
      <c r="AV36" s="63"/>
      <c r="AW36" s="70"/>
      <c r="AX36" s="65"/>
      <c r="AY36" s="65"/>
      <c r="AZ36" s="80"/>
      <c r="BA36" s="81"/>
      <c r="BB36" s="82"/>
      <c r="BC36" s="83">
        <v>21</v>
      </c>
      <c r="BD36" s="82" t="s">
        <v>92</v>
      </c>
      <c r="BE36" s="200"/>
      <c r="BF36" s="200"/>
      <c r="BG36" s="98"/>
      <c r="BH36" s="98"/>
      <c r="BI36" s="98"/>
      <c r="BJ36" s="98"/>
      <c r="BK36" s="7"/>
      <c r="BL36" s="7"/>
      <c r="BM36" s="7"/>
    </row>
    <row r="37" spans="1:65" ht="18" customHeight="1" x14ac:dyDescent="0.25">
      <c r="B37" s="755"/>
      <c r="C37" s="706" t="s">
        <v>93</v>
      </c>
      <c r="D37" s="707"/>
      <c r="E37" s="61"/>
      <c r="F37" s="62"/>
      <c r="G37" s="62"/>
      <c r="H37" s="68"/>
      <c r="I37" s="64"/>
      <c r="J37" s="62"/>
      <c r="K37" s="62"/>
      <c r="L37" s="65"/>
      <c r="M37" s="234" t="s">
        <v>66</v>
      </c>
      <c r="N37" s="70"/>
      <c r="O37" s="62"/>
      <c r="P37" s="62"/>
      <c r="Q37" s="68"/>
      <c r="R37" s="69"/>
      <c r="S37" s="116" t="s">
        <v>67</v>
      </c>
      <c r="T37" s="113"/>
      <c r="U37" s="65"/>
      <c r="V37" s="66"/>
      <c r="W37" s="70"/>
      <c r="X37" s="62"/>
      <c r="Y37" s="234" t="s">
        <v>68</v>
      </c>
      <c r="Z37" s="63"/>
      <c r="AA37" s="69"/>
      <c r="AB37" s="65"/>
      <c r="AC37" s="65"/>
      <c r="AD37" s="234" t="s">
        <v>91</v>
      </c>
      <c r="AE37" s="69"/>
      <c r="AF37" s="62"/>
      <c r="AG37" s="62"/>
      <c r="AH37" s="77"/>
      <c r="AI37" s="201"/>
      <c r="AJ37" s="93"/>
      <c r="AK37" s="65"/>
      <c r="AL37" s="65"/>
      <c r="AM37" s="106" t="s">
        <v>34</v>
      </c>
      <c r="AN37" s="113"/>
      <c r="AO37" s="62"/>
      <c r="AP37" s="62"/>
      <c r="AQ37" s="172" t="s">
        <v>28</v>
      </c>
      <c r="AR37" s="69"/>
      <c r="AS37" s="62"/>
      <c r="AT37" s="62"/>
      <c r="AU37" s="62"/>
      <c r="AV37" s="63"/>
      <c r="AW37" s="70"/>
      <c r="AX37" s="65"/>
      <c r="AY37" s="65"/>
      <c r="AZ37" s="80"/>
      <c r="BA37" s="81"/>
      <c r="BB37" s="82"/>
      <c r="BC37" s="83">
        <v>51</v>
      </c>
      <c r="BD37" s="82" t="s">
        <v>94</v>
      </c>
      <c r="BE37" s="200"/>
      <c r="BF37" s="200"/>
      <c r="BK37" s="7"/>
      <c r="BL37" s="7"/>
      <c r="BM37" s="7"/>
    </row>
    <row r="38" spans="1:65" ht="18" customHeight="1" x14ac:dyDescent="0.25">
      <c r="B38" s="755"/>
      <c r="C38" s="710" t="s">
        <v>95</v>
      </c>
      <c r="D38" s="711"/>
      <c r="E38" s="61"/>
      <c r="F38" s="592"/>
      <c r="G38" s="592"/>
      <c r="H38" s="598"/>
      <c r="I38" s="594"/>
      <c r="J38" s="592"/>
      <c r="K38" s="592"/>
      <c r="L38" s="65"/>
      <c r="M38" s="66"/>
      <c r="N38" s="70"/>
      <c r="O38" s="592"/>
      <c r="P38" s="592"/>
      <c r="Q38" s="598"/>
      <c r="R38" s="685" t="s">
        <v>32</v>
      </c>
      <c r="S38" s="592"/>
      <c r="T38" s="592"/>
      <c r="U38" s="65"/>
      <c r="V38" s="66"/>
      <c r="W38" s="70"/>
      <c r="X38" s="592"/>
      <c r="Y38" s="592"/>
      <c r="Z38" s="685" t="s">
        <v>33</v>
      </c>
      <c r="AA38" s="602"/>
      <c r="AB38" s="65"/>
      <c r="AC38" s="65"/>
      <c r="AD38" s="71"/>
      <c r="AE38" s="602"/>
      <c r="AF38" s="592"/>
      <c r="AG38" s="592"/>
      <c r="AH38" s="685" t="s">
        <v>40</v>
      </c>
      <c r="AI38" s="616"/>
      <c r="AJ38" s="70"/>
      <c r="AK38" s="74"/>
      <c r="AL38" s="236" t="s">
        <v>34</v>
      </c>
      <c r="AM38" s="593"/>
      <c r="AN38" s="600"/>
      <c r="AO38" s="592"/>
      <c r="AP38" s="606"/>
      <c r="AQ38" s="172" t="s">
        <v>28</v>
      </c>
      <c r="AR38" s="602"/>
      <c r="AS38" s="629"/>
      <c r="AT38" s="592"/>
      <c r="AU38" s="592"/>
      <c r="AV38" s="593"/>
      <c r="AW38" s="70"/>
      <c r="AX38" s="65"/>
      <c r="AY38" s="65"/>
      <c r="AZ38" s="80"/>
      <c r="BA38" s="81"/>
      <c r="BB38" s="82"/>
      <c r="BC38" s="83">
        <v>28</v>
      </c>
      <c r="BD38" s="82" t="s">
        <v>96</v>
      </c>
      <c r="BE38" s="200"/>
      <c r="BF38" s="200"/>
      <c r="BK38" s="7"/>
      <c r="BL38" s="7"/>
      <c r="BM38" s="7"/>
    </row>
    <row r="39" spans="1:65" ht="18" customHeight="1" x14ac:dyDescent="0.25">
      <c r="B39" s="755"/>
      <c r="C39" s="710" t="s">
        <v>97</v>
      </c>
      <c r="D39" s="711"/>
      <c r="E39" s="85"/>
      <c r="F39" s="595"/>
      <c r="G39" s="595"/>
      <c r="H39" s="599"/>
      <c r="I39" s="597"/>
      <c r="J39" s="595"/>
      <c r="K39" s="595"/>
      <c r="L39" s="89"/>
      <c r="M39" s="90"/>
      <c r="N39" s="93"/>
      <c r="O39" s="595"/>
      <c r="P39" s="685" t="s">
        <v>32</v>
      </c>
      <c r="Q39" s="599"/>
      <c r="R39" s="597"/>
      <c r="S39" s="595"/>
      <c r="T39" s="595"/>
      <c r="U39" s="89"/>
      <c r="V39" s="90"/>
      <c r="W39" s="93"/>
      <c r="X39" s="595"/>
      <c r="Y39" s="595"/>
      <c r="Z39" s="685" t="s">
        <v>33</v>
      </c>
      <c r="AA39" s="597"/>
      <c r="AB39" s="89"/>
      <c r="AC39" s="89"/>
      <c r="AD39" s="94"/>
      <c r="AE39" s="597"/>
      <c r="AF39" s="595"/>
      <c r="AG39" s="595"/>
      <c r="AH39" s="595"/>
      <c r="AI39" s="693" t="s">
        <v>40</v>
      </c>
      <c r="AJ39" s="93"/>
      <c r="AK39" s="74"/>
      <c r="AL39" s="89"/>
      <c r="AM39" s="593"/>
      <c r="AN39" s="597"/>
      <c r="AO39" s="202" t="s">
        <v>34</v>
      </c>
      <c r="AP39" s="595"/>
      <c r="AQ39" s="628"/>
      <c r="AR39" s="597"/>
      <c r="AS39" s="595"/>
      <c r="AT39" s="595"/>
      <c r="AU39" s="592"/>
      <c r="AV39" s="103" t="s">
        <v>43</v>
      </c>
      <c r="AW39" s="93"/>
      <c r="AX39" s="89"/>
      <c r="AY39" s="89"/>
      <c r="AZ39" s="90"/>
      <c r="BA39" s="81"/>
      <c r="BB39" s="82"/>
      <c r="BC39" s="83"/>
      <c r="BD39" s="82"/>
      <c r="BE39" s="200"/>
      <c r="BF39" s="200"/>
      <c r="BK39" s="7"/>
      <c r="BL39" s="7"/>
      <c r="BM39" s="7"/>
    </row>
    <row r="40" spans="1:65" ht="18" customHeight="1" x14ac:dyDescent="0.25">
      <c r="B40" s="755"/>
      <c r="C40" s="710" t="s">
        <v>209</v>
      </c>
      <c r="D40" s="711"/>
      <c r="E40" s="85"/>
      <c r="F40" s="595"/>
      <c r="G40" s="595"/>
      <c r="H40" s="599"/>
      <c r="I40" s="597"/>
      <c r="J40" s="595"/>
      <c r="K40" s="595"/>
      <c r="L40" s="89"/>
      <c r="M40" s="90"/>
      <c r="N40" s="93"/>
      <c r="O40" s="595"/>
      <c r="P40" s="685" t="s">
        <v>32</v>
      </c>
      <c r="Q40" s="599"/>
      <c r="R40" s="597"/>
      <c r="S40" s="595"/>
      <c r="T40" s="595"/>
      <c r="U40" s="89"/>
      <c r="V40" s="90"/>
      <c r="W40" s="93"/>
      <c r="X40" s="595"/>
      <c r="Y40" s="595"/>
      <c r="Z40" s="596"/>
      <c r="AA40" s="685" t="s">
        <v>33</v>
      </c>
      <c r="AB40" s="89"/>
      <c r="AC40" s="89"/>
      <c r="AD40" s="94"/>
      <c r="AE40" s="597"/>
      <c r="AF40" s="595"/>
      <c r="AG40" s="595"/>
      <c r="AH40" s="595"/>
      <c r="AI40" s="596"/>
      <c r="AJ40" s="93"/>
      <c r="AK40" s="89"/>
      <c r="AL40" s="89"/>
      <c r="AM40" s="596"/>
      <c r="AN40" s="597"/>
      <c r="AO40" s="611"/>
      <c r="AP40" s="595"/>
      <c r="AQ40" s="628"/>
      <c r="AR40" s="685" t="s">
        <v>40</v>
      </c>
      <c r="AS40" s="595"/>
      <c r="AT40" s="595"/>
      <c r="AU40" s="592"/>
      <c r="AV40" s="630"/>
      <c r="AW40" s="93"/>
      <c r="AX40" s="89"/>
      <c r="AY40" s="89"/>
      <c r="AZ40" s="90"/>
      <c r="BA40" s="81"/>
      <c r="BB40" s="82"/>
      <c r="BC40" s="83"/>
      <c r="BD40" s="82"/>
      <c r="BE40" s="200"/>
      <c r="BF40" s="200"/>
      <c r="BK40" s="7"/>
      <c r="BL40" s="7"/>
      <c r="BM40" s="7"/>
    </row>
    <row r="41" spans="1:65" ht="18" customHeight="1" x14ac:dyDescent="0.25">
      <c r="B41" s="755"/>
      <c r="C41" s="708" t="s">
        <v>35</v>
      </c>
      <c r="D41" s="709"/>
      <c r="E41" s="61"/>
      <c r="F41" s="62"/>
      <c r="G41" s="237" t="s">
        <v>83</v>
      </c>
      <c r="H41" s="228"/>
      <c r="I41" s="229"/>
      <c r="J41" s="100"/>
      <c r="K41" s="100"/>
      <c r="L41" s="157"/>
      <c r="M41" s="158"/>
      <c r="N41" s="159"/>
      <c r="O41" s="238"/>
      <c r="P41" s="238"/>
      <c r="Q41" s="239"/>
      <c r="R41" s="240"/>
      <c r="S41" s="238"/>
      <c r="T41" s="238"/>
      <c r="U41" s="157"/>
      <c r="V41" s="158"/>
      <c r="W41" s="159"/>
      <c r="X41" s="238"/>
      <c r="Y41" s="238"/>
      <c r="Z41" s="241"/>
      <c r="AA41" s="95"/>
      <c r="AB41" s="157"/>
      <c r="AC41" s="157"/>
      <c r="AD41" s="242" t="s">
        <v>28</v>
      </c>
      <c r="AE41" s="240"/>
      <c r="AF41" s="238"/>
      <c r="AG41" s="238"/>
      <c r="AH41" s="238"/>
      <c r="AI41" s="243" t="s">
        <v>47</v>
      </c>
      <c r="AJ41" s="159"/>
      <c r="AK41" s="157"/>
      <c r="AL41" s="157"/>
      <c r="AM41" s="241"/>
      <c r="AN41" s="240"/>
      <c r="AO41" s="238"/>
      <c r="AP41" s="238"/>
      <c r="AQ41" s="160"/>
      <c r="AR41" s="64"/>
      <c r="AS41" s="100"/>
      <c r="AT41" s="100"/>
      <c r="AU41" s="100"/>
      <c r="AV41" s="165"/>
      <c r="AW41" s="159"/>
      <c r="AX41" s="157"/>
      <c r="AY41" s="157"/>
      <c r="AZ41" s="66"/>
      <c r="BA41" s="81"/>
      <c r="BB41" s="82"/>
      <c r="BC41" s="83"/>
      <c r="BD41" s="82"/>
      <c r="BE41" s="200" t="s">
        <v>38</v>
      </c>
      <c r="BF41" s="244" t="s">
        <v>87</v>
      </c>
      <c r="BK41" s="7"/>
      <c r="BL41" s="7"/>
      <c r="BM41" s="7"/>
    </row>
    <row r="42" spans="1:65" ht="18" customHeight="1" outlineLevel="1" x14ac:dyDescent="0.25">
      <c r="B42" s="755"/>
      <c r="C42" s="708" t="s">
        <v>98</v>
      </c>
      <c r="D42" s="709"/>
      <c r="E42" s="85"/>
      <c r="F42" s="86"/>
      <c r="G42" s="86"/>
      <c r="H42" s="91"/>
      <c r="I42" s="88"/>
      <c r="J42" s="86"/>
      <c r="K42" s="86"/>
      <c r="L42" s="89"/>
      <c r="M42" s="90"/>
      <c r="N42" s="245" t="s">
        <v>28</v>
      </c>
      <c r="O42" s="92"/>
      <c r="P42" s="92"/>
      <c r="Q42" s="75"/>
      <c r="R42" s="95"/>
      <c r="S42" s="92"/>
      <c r="T42" s="92"/>
      <c r="U42" s="89"/>
      <c r="V42" s="90"/>
      <c r="W42" s="93"/>
      <c r="X42" s="92"/>
      <c r="Y42" s="92"/>
      <c r="Z42" s="201"/>
      <c r="AA42" s="95"/>
      <c r="AB42" s="89"/>
      <c r="AC42" s="89"/>
      <c r="AD42" s="94"/>
      <c r="AE42" s="95"/>
      <c r="AF42" s="92"/>
      <c r="AG42" s="92"/>
      <c r="AH42" s="92"/>
      <c r="AI42" s="201"/>
      <c r="AJ42" s="93"/>
      <c r="AK42" s="89"/>
      <c r="AL42" s="89"/>
      <c r="AM42" s="201"/>
      <c r="AN42" s="95"/>
      <c r="AO42" s="92"/>
      <c r="AP42" s="92"/>
      <c r="AQ42" s="91"/>
      <c r="AR42" s="88"/>
      <c r="AS42" s="86"/>
      <c r="AT42" s="86"/>
      <c r="AU42" s="86"/>
      <c r="AV42" s="87"/>
      <c r="AW42" s="93"/>
      <c r="AX42" s="89"/>
      <c r="AY42" s="89"/>
      <c r="AZ42" s="90"/>
      <c r="BA42" s="81"/>
      <c r="BB42" s="82"/>
      <c r="BC42" s="83" t="s">
        <v>48</v>
      </c>
      <c r="BD42" s="82" t="s">
        <v>49</v>
      </c>
      <c r="BE42" s="200"/>
      <c r="BF42" s="200"/>
      <c r="BK42" s="7"/>
      <c r="BL42" s="7"/>
      <c r="BM42" s="7"/>
    </row>
    <row r="43" spans="1:65" ht="18" customHeight="1" outlineLevel="1" x14ac:dyDescent="0.25">
      <c r="B43" s="755"/>
      <c r="C43" s="708" t="s">
        <v>99</v>
      </c>
      <c r="D43" s="709"/>
      <c r="E43" s="61"/>
      <c r="F43" s="62"/>
      <c r="G43" s="62"/>
      <c r="H43" s="246"/>
      <c r="I43" s="64"/>
      <c r="J43" s="100"/>
      <c r="K43" s="100"/>
      <c r="L43" s="157"/>
      <c r="M43" s="158"/>
      <c r="N43" s="159"/>
      <c r="O43" s="238"/>
      <c r="P43" s="238"/>
      <c r="Q43" s="239"/>
      <c r="R43" s="240"/>
      <c r="S43" s="92"/>
      <c r="T43" s="238"/>
      <c r="U43" s="157"/>
      <c r="V43" s="158"/>
      <c r="W43" s="247" t="s">
        <v>28</v>
      </c>
      <c r="X43" s="238"/>
      <c r="Y43" s="238"/>
      <c r="Z43" s="241"/>
      <c r="AA43" s="240"/>
      <c r="AB43" s="157"/>
      <c r="AC43" s="157"/>
      <c r="AD43" s="162"/>
      <c r="AE43" s="240"/>
      <c r="AF43" s="238"/>
      <c r="AG43" s="238"/>
      <c r="AH43" s="238"/>
      <c r="AI43" s="241"/>
      <c r="AJ43" s="159"/>
      <c r="AK43" s="157"/>
      <c r="AL43" s="157"/>
      <c r="AM43" s="241"/>
      <c r="AN43" s="240"/>
      <c r="AO43" s="238"/>
      <c r="AP43" s="238"/>
      <c r="AQ43" s="160"/>
      <c r="AR43" s="64"/>
      <c r="AS43" s="100"/>
      <c r="AT43" s="100"/>
      <c r="AU43" s="100"/>
      <c r="AV43" s="165"/>
      <c r="AW43" s="159"/>
      <c r="AX43" s="157"/>
      <c r="AY43" s="157"/>
      <c r="AZ43" s="248"/>
      <c r="BA43" s="81"/>
      <c r="BB43" s="82"/>
      <c r="BC43" s="83" t="s">
        <v>100</v>
      </c>
      <c r="BD43" s="82" t="s">
        <v>101</v>
      </c>
      <c r="BE43" s="84"/>
      <c r="BF43" s="200"/>
      <c r="BK43" s="7"/>
      <c r="BL43" s="7"/>
      <c r="BM43" s="7"/>
    </row>
    <row r="44" spans="1:65" ht="18" customHeight="1" outlineLevel="1" x14ac:dyDescent="0.25">
      <c r="B44" s="755"/>
      <c r="C44" s="708" t="s">
        <v>102</v>
      </c>
      <c r="D44" s="709"/>
      <c r="E44" s="61"/>
      <c r="F44" s="237" t="s">
        <v>83</v>
      </c>
      <c r="G44" s="62"/>
      <c r="H44" s="68"/>
      <c r="I44" s="64"/>
      <c r="J44" s="100"/>
      <c r="K44" s="100"/>
      <c r="L44" s="157"/>
      <c r="M44" s="249" t="s">
        <v>53</v>
      </c>
      <c r="N44" s="159"/>
      <c r="O44" s="238"/>
      <c r="P44" s="238"/>
      <c r="Q44" s="239"/>
      <c r="R44" s="240"/>
      <c r="S44" s="238"/>
      <c r="T44" s="238"/>
      <c r="U44" s="157"/>
      <c r="V44" s="158"/>
      <c r="W44" s="121" t="s">
        <v>54</v>
      </c>
      <c r="X44" s="238"/>
      <c r="Y44" s="238"/>
      <c r="Z44" s="241"/>
      <c r="AA44" s="240"/>
      <c r="AB44" s="157"/>
      <c r="AC44" s="157"/>
      <c r="AD44" s="162"/>
      <c r="AE44" s="240"/>
      <c r="AF44" s="250" t="s">
        <v>55</v>
      </c>
      <c r="AG44" s="251" t="s">
        <v>47</v>
      </c>
      <c r="AH44" s="238"/>
      <c r="AI44" s="241"/>
      <c r="AJ44" s="159"/>
      <c r="AK44" s="157"/>
      <c r="AL44" s="157"/>
      <c r="AM44" s="241"/>
      <c r="AN44" s="240"/>
      <c r="AO44" s="164" t="s">
        <v>28</v>
      </c>
      <c r="AP44" s="238"/>
      <c r="AQ44" s="160"/>
      <c r="AR44" s="64"/>
      <c r="AS44" s="100"/>
      <c r="AT44" s="100"/>
      <c r="AU44" s="100"/>
      <c r="AV44" s="165"/>
      <c r="AW44" s="159"/>
      <c r="AX44" s="157"/>
      <c r="AY44" s="157"/>
      <c r="AZ44" s="66"/>
      <c r="BA44" s="81"/>
      <c r="BB44" s="82"/>
      <c r="BC44" s="83" t="s">
        <v>56</v>
      </c>
      <c r="BD44" s="82" t="s">
        <v>57</v>
      </c>
      <c r="BE44" s="84"/>
      <c r="BF44" s="244" t="s">
        <v>87</v>
      </c>
      <c r="BK44" s="7"/>
      <c r="BL44" s="7"/>
      <c r="BM44" s="7"/>
    </row>
    <row r="45" spans="1:65" ht="18" customHeight="1" outlineLevel="1" thickBot="1" x14ac:dyDescent="0.3">
      <c r="A45" s="7" t="s">
        <v>0</v>
      </c>
      <c r="B45" s="756"/>
      <c r="C45" s="733" t="s">
        <v>80</v>
      </c>
      <c r="D45" s="734"/>
      <c r="E45" s="131"/>
      <c r="F45" s="128"/>
      <c r="G45" s="128"/>
      <c r="H45" s="132"/>
      <c r="I45" s="133"/>
      <c r="J45" s="125"/>
      <c r="K45" s="125"/>
      <c r="L45" s="135"/>
      <c r="M45" s="136"/>
      <c r="N45" s="137"/>
      <c r="O45" s="252"/>
      <c r="P45" s="252"/>
      <c r="Q45" s="141"/>
      <c r="R45" s="142"/>
      <c r="S45" s="134"/>
      <c r="T45" s="134"/>
      <c r="U45" s="135"/>
      <c r="V45" s="136"/>
      <c r="W45" s="137"/>
      <c r="X45" s="252"/>
      <c r="Y45" s="252"/>
      <c r="Z45" s="253"/>
      <c r="AA45" s="139"/>
      <c r="AB45" s="129"/>
      <c r="AC45" s="129"/>
      <c r="AD45" s="138"/>
      <c r="AE45" s="142"/>
      <c r="AF45" s="134"/>
      <c r="AG45" s="134"/>
      <c r="AH45" s="134"/>
      <c r="AI45" s="210"/>
      <c r="AJ45" s="137"/>
      <c r="AK45" s="129"/>
      <c r="AL45" s="129"/>
      <c r="AM45" s="206" t="s">
        <v>32</v>
      </c>
      <c r="AN45" s="139"/>
      <c r="AO45" s="252"/>
      <c r="AP45" s="254" t="s">
        <v>34</v>
      </c>
      <c r="AQ45" s="132"/>
      <c r="AR45" s="133"/>
      <c r="AS45" s="125"/>
      <c r="AT45" s="125"/>
      <c r="AU45" s="125"/>
      <c r="AV45" s="126"/>
      <c r="AW45" s="137"/>
      <c r="AX45" s="129"/>
      <c r="AY45" s="129"/>
      <c r="AZ45" s="130"/>
      <c r="BA45" s="144"/>
      <c r="BB45" s="145"/>
      <c r="BC45" s="189"/>
      <c r="BD45" s="145"/>
      <c r="BE45" s="204"/>
      <c r="BF45" s="204"/>
      <c r="BK45" s="7"/>
      <c r="BL45" s="7"/>
      <c r="BM45" s="7"/>
    </row>
    <row r="46" spans="1:65" ht="18" customHeight="1" x14ac:dyDescent="0.25">
      <c r="B46" s="757" t="s">
        <v>103</v>
      </c>
      <c r="C46" s="742" t="s">
        <v>104</v>
      </c>
      <c r="D46" s="743"/>
      <c r="E46" s="36"/>
      <c r="F46" s="37"/>
      <c r="G46" s="37"/>
      <c r="H46" s="255" t="s">
        <v>83</v>
      </c>
      <c r="I46" s="148"/>
      <c r="J46" s="256"/>
      <c r="K46" s="257" t="s">
        <v>53</v>
      </c>
      <c r="L46" s="258"/>
      <c r="M46" s="259"/>
      <c r="N46" s="260"/>
      <c r="O46" s="261"/>
      <c r="P46" s="262"/>
      <c r="Q46" s="263"/>
      <c r="R46" s="264"/>
      <c r="S46" s="265"/>
      <c r="T46" s="265"/>
      <c r="U46" s="258"/>
      <c r="V46" s="259"/>
      <c r="W46" s="192" t="s">
        <v>54</v>
      </c>
      <c r="X46" s="261"/>
      <c r="Y46" s="261"/>
      <c r="Z46" s="266"/>
      <c r="AA46" s="267"/>
      <c r="AB46" s="268"/>
      <c r="AC46" s="269" t="s">
        <v>55</v>
      </c>
      <c r="AD46" s="270"/>
      <c r="AE46" s="264"/>
      <c r="AF46" s="265"/>
      <c r="AG46" s="265"/>
      <c r="AH46" s="265"/>
      <c r="AI46" s="271"/>
      <c r="AJ46" s="272"/>
      <c r="AK46" s="268"/>
      <c r="AL46" s="273" t="s">
        <v>28</v>
      </c>
      <c r="AM46" s="266"/>
      <c r="AN46" s="267"/>
      <c r="AO46" s="261"/>
      <c r="AP46" s="261"/>
      <c r="AQ46" s="274"/>
      <c r="AR46" s="148"/>
      <c r="AS46" s="275"/>
      <c r="AT46" s="275"/>
      <c r="AU46" s="276" t="s">
        <v>83</v>
      </c>
      <c r="AV46" s="277"/>
      <c r="AW46" s="272"/>
      <c r="AX46" s="268"/>
      <c r="AY46" s="268"/>
      <c r="AZ46" s="46"/>
      <c r="BA46" s="57"/>
      <c r="BB46" s="278"/>
      <c r="BC46" s="59"/>
      <c r="BD46" s="278"/>
      <c r="BE46" s="279"/>
      <c r="BF46" s="279"/>
      <c r="BK46" s="7"/>
      <c r="BL46" s="7"/>
      <c r="BM46" s="7"/>
    </row>
    <row r="47" spans="1:65" ht="18" customHeight="1" outlineLevel="1" thickBot="1" x14ac:dyDescent="0.3">
      <c r="B47" s="758"/>
      <c r="C47" s="744" t="s">
        <v>105</v>
      </c>
      <c r="D47" s="745"/>
      <c r="E47" s="280"/>
      <c r="F47" s="177"/>
      <c r="G47" s="177"/>
      <c r="H47" s="281"/>
      <c r="I47" s="282"/>
      <c r="J47" s="283"/>
      <c r="K47" s="284"/>
      <c r="L47" s="285"/>
      <c r="M47" s="286"/>
      <c r="N47" s="287"/>
      <c r="O47" s="284"/>
      <c r="P47" s="284"/>
      <c r="Q47" s="288"/>
      <c r="R47" s="176"/>
      <c r="S47" s="284"/>
      <c r="T47" s="284"/>
      <c r="U47" s="285"/>
      <c r="V47" s="286"/>
      <c r="W47" s="289"/>
      <c r="X47" s="284"/>
      <c r="Y47" s="284"/>
      <c r="Z47" s="290"/>
      <c r="AA47" s="176"/>
      <c r="AB47" s="285"/>
      <c r="AC47" s="285"/>
      <c r="AD47" s="291"/>
      <c r="AE47" s="176"/>
      <c r="AF47" s="284"/>
      <c r="AG47" s="284"/>
      <c r="AH47" s="284"/>
      <c r="AI47" s="290"/>
      <c r="AJ47" s="289"/>
      <c r="AK47" s="285"/>
      <c r="AL47" s="285"/>
      <c r="AM47" s="290"/>
      <c r="AN47" s="176"/>
      <c r="AO47" s="284"/>
      <c r="AP47" s="284"/>
      <c r="AQ47" s="288"/>
      <c r="AR47" s="282"/>
      <c r="AS47" s="292"/>
      <c r="AT47" s="292"/>
      <c r="AU47" s="292"/>
      <c r="AV47" s="293"/>
      <c r="AW47" s="289"/>
      <c r="AX47" s="285"/>
      <c r="AY47" s="285"/>
      <c r="AZ47" s="179"/>
      <c r="BA47" s="144"/>
      <c r="BB47" s="294"/>
      <c r="BC47" s="295"/>
      <c r="BD47" s="294"/>
      <c r="BE47" s="296"/>
      <c r="BF47" s="296"/>
      <c r="BK47" s="7"/>
      <c r="BL47" s="7"/>
      <c r="BM47" s="7"/>
    </row>
    <row r="48" spans="1:65" ht="18" customHeight="1" outlineLevel="1" x14ac:dyDescent="0.25">
      <c r="B48" s="758"/>
      <c r="C48" s="746" t="s">
        <v>106</v>
      </c>
      <c r="D48" s="747"/>
      <c r="E48" s="260"/>
      <c r="F48" s="275"/>
      <c r="G48" s="275"/>
      <c r="H48" s="277"/>
      <c r="I48" s="148"/>
      <c r="J48" s="297"/>
      <c r="K48" s="298" t="s">
        <v>53</v>
      </c>
      <c r="L48" s="299"/>
      <c r="M48" s="300"/>
      <c r="N48" s="301"/>
      <c r="O48" s="302"/>
      <c r="P48" s="302"/>
      <c r="Q48" s="303"/>
      <c r="R48" s="304" t="s">
        <v>54</v>
      </c>
      <c r="S48" s="302"/>
      <c r="T48" s="302"/>
      <c r="U48" s="299"/>
      <c r="V48" s="300"/>
      <c r="W48" s="305"/>
      <c r="X48" s="302"/>
      <c r="Y48" s="302"/>
      <c r="Z48" s="298" t="s">
        <v>55</v>
      </c>
      <c r="AA48" s="306"/>
      <c r="AB48" s="299"/>
      <c r="AC48" s="299"/>
      <c r="AD48" s="307"/>
      <c r="AE48" s="304" t="s">
        <v>89</v>
      </c>
      <c r="AF48" s="261"/>
      <c r="AG48" s="261"/>
      <c r="AH48" s="261"/>
      <c r="AI48" s="266"/>
      <c r="AJ48" s="192" t="s">
        <v>90</v>
      </c>
      <c r="AK48" s="268"/>
      <c r="AL48" s="268"/>
      <c r="AM48" s="266"/>
      <c r="AN48" s="267"/>
      <c r="AO48" s="308" t="s">
        <v>28</v>
      </c>
      <c r="AP48" s="261"/>
      <c r="AQ48" s="274"/>
      <c r="AR48" s="148"/>
      <c r="AS48" s="275"/>
      <c r="AT48" s="275"/>
      <c r="AU48" s="275"/>
      <c r="AV48" s="277"/>
      <c r="AW48" s="272"/>
      <c r="AX48" s="268"/>
      <c r="AY48" s="268"/>
      <c r="AZ48" s="309"/>
      <c r="BA48" s="310"/>
      <c r="BB48" s="58"/>
      <c r="BC48" s="83" t="s">
        <v>36</v>
      </c>
      <c r="BD48" s="82" t="s">
        <v>37</v>
      </c>
      <c r="BE48" s="84"/>
      <c r="BF48" s="311"/>
      <c r="BK48" s="7"/>
      <c r="BL48" s="7"/>
      <c r="BM48" s="7"/>
    </row>
    <row r="49" spans="2:65" ht="18" customHeight="1" outlineLevel="1" x14ac:dyDescent="0.25">
      <c r="B49" s="758"/>
      <c r="C49" s="748" t="s">
        <v>107</v>
      </c>
      <c r="D49" s="749"/>
      <c r="E49" s="85"/>
      <c r="F49" s="86"/>
      <c r="G49" s="86"/>
      <c r="H49" s="87"/>
      <c r="I49" s="88"/>
      <c r="J49" s="96"/>
      <c r="K49" s="86"/>
      <c r="L49" s="89"/>
      <c r="M49" s="90"/>
      <c r="N49" s="85"/>
      <c r="O49" s="92"/>
      <c r="P49" s="92"/>
      <c r="Q49" s="75"/>
      <c r="R49" s="95"/>
      <c r="S49" s="92"/>
      <c r="T49" s="92"/>
      <c r="U49" s="89"/>
      <c r="V49" s="90"/>
      <c r="W49" s="93"/>
      <c r="X49" s="92"/>
      <c r="Y49" s="92"/>
      <c r="Z49" s="201"/>
      <c r="AA49" s="95"/>
      <c r="AB49" s="89"/>
      <c r="AC49" s="89"/>
      <c r="AD49" s="94"/>
      <c r="AE49" s="95"/>
      <c r="AF49" s="92"/>
      <c r="AG49" s="92"/>
      <c r="AH49" s="92"/>
      <c r="AI49" s="201"/>
      <c r="AJ49" s="93"/>
      <c r="AK49" s="89"/>
      <c r="AL49" s="161" t="s">
        <v>28</v>
      </c>
      <c r="AM49" s="201"/>
      <c r="AN49" s="95"/>
      <c r="AO49" s="92"/>
      <c r="AP49" s="92"/>
      <c r="AQ49" s="91"/>
      <c r="AR49" s="88"/>
      <c r="AS49" s="86"/>
      <c r="AT49" s="86"/>
      <c r="AU49" s="86"/>
      <c r="AV49" s="87"/>
      <c r="AW49" s="93"/>
      <c r="AX49" s="89"/>
      <c r="AY49" s="89"/>
      <c r="AZ49" s="90"/>
      <c r="BA49" s="81"/>
      <c r="BB49" s="82"/>
      <c r="BC49" s="83" t="s">
        <v>108</v>
      </c>
      <c r="BD49" s="82" t="s">
        <v>109</v>
      </c>
      <c r="BE49" s="200" t="s">
        <v>38</v>
      </c>
      <c r="BF49" s="200"/>
      <c r="BK49" s="7"/>
      <c r="BL49" s="7"/>
      <c r="BM49" s="7"/>
    </row>
    <row r="50" spans="2:65" ht="18" customHeight="1" outlineLevel="1" x14ac:dyDescent="0.25">
      <c r="B50" s="758"/>
      <c r="C50" s="750" t="s">
        <v>110</v>
      </c>
      <c r="D50" s="751"/>
      <c r="E50" s="85"/>
      <c r="F50" s="86"/>
      <c r="G50" s="86"/>
      <c r="H50" s="87"/>
      <c r="I50" s="88"/>
      <c r="J50" s="96"/>
      <c r="K50" s="86"/>
      <c r="L50" s="89"/>
      <c r="M50" s="90"/>
      <c r="N50" s="85"/>
      <c r="O50" s="92"/>
      <c r="P50" s="75"/>
      <c r="Q50" s="234" t="s">
        <v>32</v>
      </c>
      <c r="R50" s="95"/>
      <c r="S50" s="92"/>
      <c r="T50" s="92"/>
      <c r="U50" s="89"/>
      <c r="V50" s="90"/>
      <c r="W50" s="312" t="s">
        <v>33</v>
      </c>
      <c r="X50" s="92"/>
      <c r="Y50" s="92"/>
      <c r="Z50" s="201"/>
      <c r="AA50" s="95"/>
      <c r="AB50" s="89"/>
      <c r="AC50" s="116" t="s">
        <v>51</v>
      </c>
      <c r="AD50" s="94"/>
      <c r="AE50" s="95"/>
      <c r="AF50" s="92"/>
      <c r="AG50" s="92"/>
      <c r="AH50" s="92"/>
      <c r="AI50" s="201"/>
      <c r="AJ50" s="93"/>
      <c r="AK50" s="116" t="s">
        <v>111</v>
      </c>
      <c r="AL50" s="89"/>
      <c r="AM50" s="201"/>
      <c r="AN50" s="95"/>
      <c r="AO50" s="92"/>
      <c r="AP50" s="313" t="s">
        <v>112</v>
      </c>
      <c r="AQ50" s="91"/>
      <c r="AR50" s="88"/>
      <c r="AS50" s="86"/>
      <c r="AT50" s="314" t="s">
        <v>28</v>
      </c>
      <c r="AU50" s="97" t="s">
        <v>34</v>
      </c>
      <c r="AV50" s="87"/>
      <c r="AW50" s="93"/>
      <c r="AX50" s="89"/>
      <c r="AY50" s="89"/>
      <c r="AZ50" s="90"/>
      <c r="BA50" s="315"/>
      <c r="BB50" s="82"/>
      <c r="BC50" s="83"/>
      <c r="BD50" s="82"/>
      <c r="BE50" s="316"/>
      <c r="BF50" s="204"/>
      <c r="BK50" s="7"/>
      <c r="BL50" s="7"/>
      <c r="BM50" s="7"/>
    </row>
    <row r="51" spans="2:65" ht="18" customHeight="1" outlineLevel="1" x14ac:dyDescent="0.25">
      <c r="B51" s="758"/>
      <c r="C51" s="752" t="s">
        <v>113</v>
      </c>
      <c r="D51" s="753"/>
      <c r="E51" s="131"/>
      <c r="F51" s="128"/>
      <c r="G51" s="128"/>
      <c r="H51" s="140"/>
      <c r="I51" s="127"/>
      <c r="J51" s="632"/>
      <c r="K51" s="128"/>
      <c r="L51" s="129"/>
      <c r="M51" s="130"/>
      <c r="N51" s="131"/>
      <c r="O51" s="252"/>
      <c r="P51" s="252"/>
      <c r="Q51" s="141"/>
      <c r="R51" s="139"/>
      <c r="S51" s="252"/>
      <c r="T51" s="252"/>
      <c r="U51" s="129"/>
      <c r="V51" s="130"/>
      <c r="W51" s="137"/>
      <c r="X51" s="252"/>
      <c r="Y51" s="252"/>
      <c r="Z51" s="201"/>
      <c r="AA51" s="633" t="s">
        <v>32</v>
      </c>
      <c r="AB51" s="129"/>
      <c r="AC51" s="129"/>
      <c r="AD51" s="138"/>
      <c r="AE51" s="139"/>
      <c r="AF51" s="252"/>
      <c r="AG51" s="141"/>
      <c r="AH51" s="633" t="s">
        <v>33</v>
      </c>
      <c r="AI51" s="253"/>
      <c r="AJ51" s="137"/>
      <c r="AK51" s="129"/>
      <c r="AL51" s="129"/>
      <c r="AM51" s="253"/>
      <c r="AN51" s="634" t="s">
        <v>51</v>
      </c>
      <c r="AO51" s="635"/>
      <c r="AP51" s="252"/>
      <c r="AQ51" s="132"/>
      <c r="AR51" s="636"/>
      <c r="AS51" s="398" t="s">
        <v>34</v>
      </c>
      <c r="AT51" s="128"/>
      <c r="AU51" s="128"/>
      <c r="AV51" s="140"/>
      <c r="AW51" s="137"/>
      <c r="AX51" s="129"/>
      <c r="AY51" s="129"/>
      <c r="AZ51" s="130"/>
      <c r="BA51" s="418"/>
      <c r="BB51" s="419"/>
      <c r="BC51" s="420"/>
      <c r="BD51" s="419"/>
      <c r="BE51" s="316"/>
      <c r="BF51" s="204"/>
      <c r="BG51" s="98"/>
      <c r="BH51" s="98"/>
      <c r="BI51" s="98"/>
      <c r="BJ51" s="98"/>
      <c r="BK51" s="98"/>
      <c r="BL51" s="7"/>
      <c r="BM51" s="7"/>
    </row>
    <row r="52" spans="2:65" ht="18" customHeight="1" outlineLevel="1" x14ac:dyDescent="0.25">
      <c r="B52" s="758"/>
      <c r="C52" s="760" t="s">
        <v>207</v>
      </c>
      <c r="D52" s="761"/>
      <c r="E52" s="637"/>
      <c r="F52" s="638"/>
      <c r="G52" s="638"/>
      <c r="H52" s="639"/>
      <c r="I52" s="640"/>
      <c r="J52" s="686" t="s">
        <v>32</v>
      </c>
      <c r="K52" s="638"/>
      <c r="L52" s="646"/>
      <c r="M52" s="642"/>
      <c r="N52" s="637"/>
      <c r="O52" s="638"/>
      <c r="P52" s="643"/>
      <c r="Q52" s="644"/>
      <c r="R52" s="640"/>
      <c r="S52" s="638"/>
      <c r="T52" s="638"/>
      <c r="U52" s="641"/>
      <c r="V52" s="642"/>
      <c r="W52" s="637"/>
      <c r="X52" s="686" t="s">
        <v>33</v>
      </c>
      <c r="Y52" s="638"/>
      <c r="Z52" s="639"/>
      <c r="AA52" s="640"/>
      <c r="AB52" s="641"/>
      <c r="AC52" s="641"/>
      <c r="AD52" s="645"/>
      <c r="AE52" s="640"/>
      <c r="AF52" s="638"/>
      <c r="AG52" s="638"/>
      <c r="AH52" s="638"/>
      <c r="AI52" s="692" t="s">
        <v>40</v>
      </c>
      <c r="AJ52" s="646"/>
      <c r="AK52" s="646"/>
      <c r="AL52" s="641"/>
      <c r="AM52" s="639"/>
      <c r="AN52" s="640"/>
      <c r="AO52" s="638"/>
      <c r="AP52" s="647"/>
      <c r="AQ52" s="643"/>
      <c r="AR52" s="640"/>
      <c r="AS52" s="638"/>
      <c r="AT52" s="648"/>
      <c r="AU52" s="648"/>
      <c r="AV52" s="686" t="s">
        <v>210</v>
      </c>
      <c r="AW52" s="646"/>
      <c r="AX52" s="641"/>
      <c r="AY52" s="641"/>
      <c r="AZ52" s="642"/>
      <c r="BA52" s="654"/>
      <c r="BB52" s="652"/>
      <c r="BC52" s="649"/>
      <c r="BD52" s="650"/>
      <c r="BE52" s="651"/>
      <c r="BF52" s="651"/>
      <c r="BG52" s="98"/>
      <c r="BH52" s="98"/>
      <c r="BI52" s="98"/>
      <c r="BJ52" s="98"/>
      <c r="BK52" s="98"/>
      <c r="BL52" s="7"/>
      <c r="BM52" s="7"/>
    </row>
    <row r="53" spans="2:65" ht="18" customHeight="1" outlineLevel="1" thickBot="1" x14ac:dyDescent="0.3">
      <c r="B53" s="759"/>
      <c r="C53" s="762" t="s">
        <v>208</v>
      </c>
      <c r="D53" s="763"/>
      <c r="E53" s="131"/>
      <c r="F53" s="613"/>
      <c r="G53" s="613"/>
      <c r="H53" s="617"/>
      <c r="I53" s="615"/>
      <c r="J53" s="655"/>
      <c r="K53" s="613"/>
      <c r="L53" s="129"/>
      <c r="M53" s="130"/>
      <c r="N53" s="131"/>
      <c r="O53" s="613"/>
      <c r="P53" s="686" t="s">
        <v>32</v>
      </c>
      <c r="Q53" s="656"/>
      <c r="R53" s="615"/>
      <c r="S53" s="613"/>
      <c r="T53" s="613"/>
      <c r="U53" s="129"/>
      <c r="V53" s="130"/>
      <c r="W53" s="631"/>
      <c r="X53" s="613"/>
      <c r="Y53" s="686" t="s">
        <v>33</v>
      </c>
      <c r="Z53" s="656"/>
      <c r="AA53" s="640"/>
      <c r="AB53" s="129"/>
      <c r="AC53" s="129"/>
      <c r="AD53" s="138"/>
      <c r="AE53" s="615"/>
      <c r="AF53" s="613"/>
      <c r="AG53" s="614"/>
      <c r="AH53" s="656"/>
      <c r="AI53" s="617"/>
      <c r="AJ53" s="137"/>
      <c r="AK53" s="129"/>
      <c r="AL53" s="129"/>
      <c r="AM53" s="639"/>
      <c r="AN53" s="657"/>
      <c r="AO53" s="655"/>
      <c r="AP53" s="613"/>
      <c r="AQ53" s="692" t="s">
        <v>40</v>
      </c>
      <c r="AR53" s="658"/>
      <c r="AS53" s="656"/>
      <c r="AT53" s="613"/>
      <c r="AU53" s="613"/>
      <c r="AV53" s="617"/>
      <c r="AW53" s="137"/>
      <c r="AX53" s="129"/>
      <c r="AY53" s="129"/>
      <c r="AZ53" s="130"/>
      <c r="BA53" s="653"/>
      <c r="BB53" s="145"/>
      <c r="BC53" s="189"/>
      <c r="BD53" s="145"/>
      <c r="BE53" s="426"/>
      <c r="BF53" s="426"/>
      <c r="BG53" s="98"/>
      <c r="BH53" s="98"/>
      <c r="BI53" s="98"/>
      <c r="BJ53" s="98"/>
      <c r="BK53" s="98"/>
      <c r="BL53" s="7"/>
      <c r="BM53" s="7"/>
    </row>
    <row r="54" spans="2:65" ht="18" customHeight="1" outlineLevel="1" thickBot="1" x14ac:dyDescent="0.3">
      <c r="B54" s="684"/>
      <c r="C54" s="800" t="s">
        <v>213</v>
      </c>
      <c r="D54" s="801"/>
      <c r="E54" s="341"/>
      <c r="F54" s="659"/>
      <c r="G54" s="659"/>
      <c r="H54" s="660"/>
      <c r="I54" s="680"/>
      <c r="J54" s="681"/>
      <c r="K54" s="659"/>
      <c r="L54" s="342"/>
      <c r="M54" s="343"/>
      <c r="N54" s="341"/>
      <c r="O54" s="659"/>
      <c r="P54" s="659"/>
      <c r="Q54" s="671"/>
      <c r="R54" s="680"/>
      <c r="S54" s="659"/>
      <c r="T54" s="659"/>
      <c r="U54" s="342"/>
      <c r="V54" s="343"/>
      <c r="W54" s="457"/>
      <c r="X54" s="659"/>
      <c r="Y54" s="659"/>
      <c r="Z54" s="682"/>
      <c r="AA54" s="680"/>
      <c r="AB54" s="342"/>
      <c r="AC54" s="342"/>
      <c r="AD54" s="683"/>
      <c r="AE54" s="680"/>
      <c r="AF54" s="659"/>
      <c r="AG54" s="659"/>
      <c r="AH54" s="689" t="s">
        <v>212</v>
      </c>
      <c r="AI54" s="660"/>
      <c r="AJ54" s="666"/>
      <c r="AK54" s="663"/>
      <c r="AL54" s="663"/>
      <c r="AM54" s="667"/>
      <c r="AN54" s="668"/>
      <c r="AO54" s="661"/>
      <c r="AP54" s="662"/>
      <c r="AQ54" s="665"/>
      <c r="AR54" s="669"/>
      <c r="AS54" s="670"/>
      <c r="AT54" s="659"/>
      <c r="AU54" s="659"/>
      <c r="AV54" s="660"/>
      <c r="AW54" s="666"/>
      <c r="AX54" s="663"/>
      <c r="AY54" s="663"/>
      <c r="AZ54" s="664"/>
      <c r="BA54" s="319"/>
      <c r="BB54" s="320"/>
      <c r="BC54" s="469"/>
      <c r="BD54" s="320"/>
      <c r="BE54" s="470"/>
      <c r="BF54" s="470"/>
      <c r="BG54" s="98"/>
      <c r="BH54" s="98"/>
      <c r="BI54" s="98"/>
      <c r="BJ54" s="98"/>
      <c r="BK54" s="98"/>
      <c r="BL54" s="7"/>
      <c r="BM54" s="7"/>
    </row>
    <row r="55" spans="2:65" ht="18" customHeight="1" outlineLevel="1" collapsed="1" thickBot="1" x14ac:dyDescent="0.3">
      <c r="B55" s="764" t="s">
        <v>114</v>
      </c>
      <c r="C55" s="765"/>
      <c r="D55" s="765"/>
      <c r="E55" s="321"/>
      <c r="F55" s="322"/>
      <c r="G55" s="322"/>
      <c r="H55" s="323"/>
      <c r="I55" s="672"/>
      <c r="J55" s="673"/>
      <c r="K55" s="673"/>
      <c r="L55" s="674"/>
      <c r="M55" s="675"/>
      <c r="N55" s="676"/>
      <c r="O55" s="677"/>
      <c r="P55" s="677"/>
      <c r="Q55" s="678"/>
      <c r="R55" s="328"/>
      <c r="S55" s="329"/>
      <c r="T55" s="329"/>
      <c r="U55" s="330"/>
      <c r="V55" s="331"/>
      <c r="W55" s="676"/>
      <c r="X55" s="677"/>
      <c r="Y55" s="677"/>
      <c r="Z55" s="678"/>
      <c r="AA55" s="679" t="s">
        <v>115</v>
      </c>
      <c r="AB55" s="674"/>
      <c r="AC55" s="674"/>
      <c r="AD55" s="675"/>
      <c r="AE55" s="333" t="s">
        <v>116</v>
      </c>
      <c r="AF55" s="329"/>
      <c r="AG55" s="334" t="s">
        <v>117</v>
      </c>
      <c r="AH55" s="329" t="s">
        <v>118</v>
      </c>
      <c r="AI55" s="335"/>
      <c r="AJ55" s="325"/>
      <c r="AK55" s="324"/>
      <c r="AL55" s="324"/>
      <c r="AM55" s="327"/>
      <c r="AN55" s="332"/>
      <c r="AO55" s="336" t="s">
        <v>119</v>
      </c>
      <c r="AP55" s="326"/>
      <c r="AQ55" s="337"/>
      <c r="AR55" s="338"/>
      <c r="AS55" s="339"/>
      <c r="AT55" s="339"/>
      <c r="AU55" s="339"/>
      <c r="AV55" s="340"/>
      <c r="AW55" s="341"/>
      <c r="AX55" s="342"/>
      <c r="AY55" s="342"/>
      <c r="AZ55" s="343"/>
      <c r="BA55" s="344"/>
      <c r="BB55" s="345"/>
      <c r="BC55" s="346"/>
      <c r="BD55" s="345"/>
      <c r="BE55" s="347"/>
      <c r="BF55" s="347"/>
      <c r="BK55" s="7"/>
      <c r="BL55" s="7"/>
      <c r="BM55" s="7"/>
    </row>
    <row r="56" spans="2:65" ht="19.5" customHeight="1" outlineLevel="1" thickBot="1" x14ac:dyDescent="0.3">
      <c r="B56" s="766" t="s">
        <v>120</v>
      </c>
      <c r="C56" s="767"/>
      <c r="D56" s="767"/>
      <c r="E56" s="348"/>
      <c r="F56" s="349"/>
      <c r="G56" s="349"/>
      <c r="H56" s="350"/>
      <c r="I56" s="351"/>
      <c r="J56" s="352"/>
      <c r="K56" s="352"/>
      <c r="L56" s="353"/>
      <c r="M56" s="354"/>
      <c r="N56" s="355"/>
      <c r="O56" s="356"/>
      <c r="P56" s="356"/>
      <c r="Q56" s="357"/>
      <c r="R56" s="358"/>
      <c r="S56" s="359"/>
      <c r="T56" s="359"/>
      <c r="U56" s="360"/>
      <c r="V56" s="361"/>
      <c r="W56" s="362"/>
      <c r="X56" s="356"/>
      <c r="Y56" s="356"/>
      <c r="Z56" s="363"/>
      <c r="AA56" s="364"/>
      <c r="AB56" s="353"/>
      <c r="AC56" s="353"/>
      <c r="AD56" s="365"/>
      <c r="AE56" s="358"/>
      <c r="AF56" s="359"/>
      <c r="AG56" s="359"/>
      <c r="AH56" s="359"/>
      <c r="AI56" s="366"/>
      <c r="AJ56" s="362"/>
      <c r="AK56" s="353"/>
      <c r="AL56" s="353"/>
      <c r="AM56" s="363"/>
      <c r="AN56" s="364"/>
      <c r="AO56" s="356"/>
      <c r="AP56" s="356"/>
      <c r="AQ56" s="367"/>
      <c r="AR56" s="368"/>
      <c r="AS56" s="369" t="s">
        <v>34</v>
      </c>
      <c r="AT56" s="370"/>
      <c r="AU56" s="370"/>
      <c r="AV56" s="371" t="s">
        <v>28</v>
      </c>
      <c r="AW56" s="372"/>
      <c r="AX56" s="373"/>
      <c r="AY56" s="373"/>
      <c r="AZ56" s="374"/>
      <c r="BA56" s="375"/>
      <c r="BB56" s="345"/>
      <c r="BC56" s="346"/>
      <c r="BD56" s="345"/>
      <c r="BE56" s="347"/>
      <c r="BF56" s="347"/>
      <c r="BK56" s="7"/>
      <c r="BL56" s="7"/>
      <c r="BM56" s="7"/>
    </row>
    <row r="57" spans="2:65" ht="18" customHeight="1" x14ac:dyDescent="0.25">
      <c r="B57" s="768" t="s">
        <v>121</v>
      </c>
      <c r="C57" s="742" t="s">
        <v>122</v>
      </c>
      <c r="D57" s="743"/>
      <c r="E57" s="260"/>
      <c r="F57" s="275"/>
      <c r="G57" s="275"/>
      <c r="H57" s="274"/>
      <c r="I57" s="148"/>
      <c r="J57" s="275"/>
      <c r="K57" s="275"/>
      <c r="L57" s="376" t="s">
        <v>66</v>
      </c>
      <c r="M57" s="270"/>
      <c r="N57" s="260"/>
      <c r="O57" s="261"/>
      <c r="P57" s="261"/>
      <c r="Q57" s="263"/>
      <c r="R57" s="264"/>
      <c r="S57" s="377" t="s">
        <v>67</v>
      </c>
      <c r="T57" s="265"/>
      <c r="U57" s="258"/>
      <c r="V57" s="259"/>
      <c r="W57" s="272"/>
      <c r="X57" s="261"/>
      <c r="Y57" s="261"/>
      <c r="Z57" s="378" t="s">
        <v>68</v>
      </c>
      <c r="AA57" s="267"/>
      <c r="AB57" s="268"/>
      <c r="AC57" s="268"/>
      <c r="AD57" s="270"/>
      <c r="AE57" s="264"/>
      <c r="AF57" s="265"/>
      <c r="AG57" s="265"/>
      <c r="AH57" s="265"/>
      <c r="AI57" s="271"/>
      <c r="AJ57" s="379" t="s">
        <v>47</v>
      </c>
      <c r="AK57" s="268"/>
      <c r="AL57" s="376" t="s">
        <v>91</v>
      </c>
      <c r="AM57" s="263"/>
      <c r="AN57" s="267"/>
      <c r="AO57" s="261"/>
      <c r="AP57" s="261"/>
      <c r="AQ57" s="274"/>
      <c r="AR57" s="148"/>
      <c r="AS57" s="308" t="s">
        <v>28</v>
      </c>
      <c r="AT57" s="380"/>
      <c r="AU57" s="381"/>
      <c r="AV57" s="274"/>
      <c r="AW57" s="260"/>
      <c r="AX57" s="268"/>
      <c r="AY57" s="268"/>
      <c r="AZ57" s="309"/>
      <c r="BA57" s="154"/>
      <c r="BB57" s="155"/>
      <c r="BC57" s="232"/>
      <c r="BD57" s="155"/>
      <c r="BE57" s="233"/>
      <c r="BF57" s="233"/>
      <c r="BK57" s="7"/>
      <c r="BL57" s="7"/>
      <c r="BM57" s="7"/>
    </row>
    <row r="58" spans="2:65" ht="18" customHeight="1" x14ac:dyDescent="0.25">
      <c r="B58" s="769"/>
      <c r="C58" s="771" t="s">
        <v>123</v>
      </c>
      <c r="D58" s="772"/>
      <c r="E58" s="382"/>
      <c r="F58" s="100"/>
      <c r="G58" s="100"/>
      <c r="H58" s="160"/>
      <c r="I58" s="64"/>
      <c r="J58" s="100"/>
      <c r="K58" s="100"/>
      <c r="L58" s="383" t="s">
        <v>66</v>
      </c>
      <c r="M58" s="162"/>
      <c r="N58" s="382"/>
      <c r="O58" s="238"/>
      <c r="P58" s="238"/>
      <c r="Q58" s="239"/>
      <c r="R58" s="240"/>
      <c r="S58" s="384" t="s">
        <v>67</v>
      </c>
      <c r="T58" s="238"/>
      <c r="U58" s="157"/>
      <c r="V58" s="158"/>
      <c r="W58" s="159"/>
      <c r="X58" s="238"/>
      <c r="Y58" s="238"/>
      <c r="Z58" s="385" t="s">
        <v>68</v>
      </c>
      <c r="AA58" s="240"/>
      <c r="AB58" s="157"/>
      <c r="AC58" s="157"/>
      <c r="AD58" s="162"/>
      <c r="AE58" s="240"/>
      <c r="AF58" s="238"/>
      <c r="AG58" s="384" t="s">
        <v>91</v>
      </c>
      <c r="AH58" s="238"/>
      <c r="AI58" s="241"/>
      <c r="AJ58" s="386"/>
      <c r="AK58" s="157"/>
      <c r="AL58" s="383" t="s">
        <v>124</v>
      </c>
      <c r="AM58" s="239"/>
      <c r="AN58" s="240"/>
      <c r="AO58" s="100"/>
      <c r="AP58" s="238"/>
      <c r="AQ58" s="387"/>
      <c r="AR58" s="64"/>
      <c r="AS58" s="97"/>
      <c r="AT58" s="388" t="s">
        <v>28</v>
      </c>
      <c r="AU58" s="100"/>
      <c r="AV58" s="160"/>
      <c r="AW58" s="382"/>
      <c r="AX58" s="157"/>
      <c r="AY58" s="157"/>
      <c r="AZ58" s="389"/>
      <c r="BA58" s="81"/>
      <c r="BB58" s="82"/>
      <c r="BC58" s="83"/>
      <c r="BD58" s="82"/>
      <c r="BE58" s="200"/>
      <c r="BF58" s="200"/>
      <c r="BK58" s="7"/>
      <c r="BL58" s="7"/>
      <c r="BM58" s="7"/>
    </row>
    <row r="59" spans="2:65" ht="18" customHeight="1" x14ac:dyDescent="0.25">
      <c r="B59" s="769"/>
      <c r="C59" s="773" t="s">
        <v>125</v>
      </c>
      <c r="D59" s="774"/>
      <c r="E59" s="382"/>
      <c r="F59" s="100"/>
      <c r="G59" s="100"/>
      <c r="H59" s="160"/>
      <c r="I59" s="64"/>
      <c r="J59" s="100"/>
      <c r="K59" s="100"/>
      <c r="L59" s="157"/>
      <c r="M59" s="162"/>
      <c r="N59" s="382"/>
      <c r="O59" s="238"/>
      <c r="P59" s="238"/>
      <c r="Q59" s="239"/>
      <c r="R59" s="240"/>
      <c r="S59" s="238"/>
      <c r="T59" s="238"/>
      <c r="U59" s="157"/>
      <c r="V59" s="158"/>
      <c r="W59" s="159"/>
      <c r="X59" s="238"/>
      <c r="Y59" s="238"/>
      <c r="Z59" s="239"/>
      <c r="AA59" s="240"/>
      <c r="AB59" s="157"/>
      <c r="AC59" s="157"/>
      <c r="AD59" s="162"/>
      <c r="AE59" s="240"/>
      <c r="AF59" s="238"/>
      <c r="AG59" s="238"/>
      <c r="AH59" s="238"/>
      <c r="AI59" s="241"/>
      <c r="AJ59" s="159"/>
      <c r="AK59" s="157"/>
      <c r="AL59" s="157"/>
      <c r="AM59" s="239"/>
      <c r="AN59" s="240"/>
      <c r="AO59" s="442" t="s">
        <v>199</v>
      </c>
      <c r="AP59" s="238"/>
      <c r="AQ59" s="160"/>
      <c r="AR59" s="390" t="s">
        <v>127</v>
      </c>
      <c r="AS59" s="97"/>
      <c r="AT59" s="388" t="s">
        <v>28</v>
      </c>
      <c r="AU59" s="100"/>
      <c r="AV59" s="160"/>
      <c r="AW59" s="382"/>
      <c r="AX59" s="157"/>
      <c r="AY59" s="157"/>
      <c r="AZ59" s="389"/>
      <c r="BA59" s="81"/>
      <c r="BB59" s="391"/>
      <c r="BC59" s="83"/>
      <c r="BD59" s="82"/>
      <c r="BE59" s="200"/>
      <c r="BF59" s="200"/>
      <c r="BK59" s="7"/>
      <c r="BL59" s="7"/>
      <c r="BM59" s="7"/>
    </row>
    <row r="60" spans="2:65" ht="18" customHeight="1" collapsed="1" x14ac:dyDescent="0.25">
      <c r="B60" s="769"/>
      <c r="C60" s="773" t="s">
        <v>128</v>
      </c>
      <c r="D60" s="774"/>
      <c r="E60" s="382"/>
      <c r="F60" s="100"/>
      <c r="G60" s="100"/>
      <c r="H60" s="160"/>
      <c r="I60" s="64"/>
      <c r="J60" s="100"/>
      <c r="K60" s="100"/>
      <c r="L60" s="157"/>
      <c r="M60" s="162"/>
      <c r="N60" s="382"/>
      <c r="O60" s="238"/>
      <c r="P60" s="238"/>
      <c r="Q60" s="239"/>
      <c r="R60" s="240"/>
      <c r="S60" s="238"/>
      <c r="T60" s="238"/>
      <c r="U60" s="157"/>
      <c r="V60" s="158"/>
      <c r="W60" s="159"/>
      <c r="X60" s="238"/>
      <c r="Y60" s="238"/>
      <c r="Z60" s="239"/>
      <c r="AA60" s="240"/>
      <c r="AB60" s="157"/>
      <c r="AC60" s="157"/>
      <c r="AD60" s="162"/>
      <c r="AE60" s="240"/>
      <c r="AF60" s="238"/>
      <c r="AG60" s="238"/>
      <c r="AH60" s="238"/>
      <c r="AI60" s="241"/>
      <c r="AJ60" s="159"/>
      <c r="AK60" s="157"/>
      <c r="AL60" s="157"/>
      <c r="AM60" s="239"/>
      <c r="AN60" s="240"/>
      <c r="AO60" s="442" t="s">
        <v>199</v>
      </c>
      <c r="AP60" s="238"/>
      <c r="AQ60" s="160"/>
      <c r="AR60" s="390" t="s">
        <v>127</v>
      </c>
      <c r="AS60" s="97"/>
      <c r="AT60" s="388" t="s">
        <v>28</v>
      </c>
      <c r="AU60" s="100"/>
      <c r="AV60" s="160"/>
      <c r="AW60" s="382"/>
      <c r="AX60" s="157"/>
      <c r="AY60" s="157"/>
      <c r="AZ60" s="389"/>
      <c r="BA60" s="81"/>
      <c r="BB60" s="82"/>
      <c r="BC60" s="83"/>
      <c r="BD60" s="82"/>
      <c r="BE60" s="200"/>
      <c r="BF60" s="200"/>
      <c r="BK60" s="7"/>
      <c r="BL60" s="7"/>
      <c r="BM60" s="7"/>
    </row>
    <row r="61" spans="2:65" ht="18" customHeight="1" thickBot="1" x14ac:dyDescent="0.3">
      <c r="B61" s="769"/>
      <c r="C61" s="775" t="s">
        <v>129</v>
      </c>
      <c r="D61" s="776"/>
      <c r="E61" s="287"/>
      <c r="F61" s="284"/>
      <c r="G61" s="284"/>
      <c r="H61" s="288"/>
      <c r="I61" s="176"/>
      <c r="J61" s="284"/>
      <c r="K61" s="284"/>
      <c r="L61" s="285"/>
      <c r="M61" s="291"/>
      <c r="N61" s="287"/>
      <c r="O61" s="392"/>
      <c r="P61" s="392"/>
      <c r="Q61" s="393"/>
      <c r="R61" s="394"/>
      <c r="S61" s="392"/>
      <c r="T61" s="392"/>
      <c r="U61" s="285"/>
      <c r="V61" s="286"/>
      <c r="W61" s="289"/>
      <c r="X61" s="392"/>
      <c r="Y61" s="392"/>
      <c r="Z61" s="393"/>
      <c r="AA61" s="394"/>
      <c r="AB61" s="285"/>
      <c r="AC61" s="285"/>
      <c r="AD61" s="291"/>
      <c r="AE61" s="394"/>
      <c r="AF61" s="392"/>
      <c r="AG61" s="392"/>
      <c r="AH61" s="392"/>
      <c r="AI61" s="395"/>
      <c r="AJ61" s="289"/>
      <c r="AK61" s="285"/>
      <c r="AL61" s="285"/>
      <c r="AM61" s="393"/>
      <c r="AN61" s="394"/>
      <c r="AO61" s="442" t="s">
        <v>199</v>
      </c>
      <c r="AP61" s="392"/>
      <c r="AQ61" s="396"/>
      <c r="AR61" s="397" t="s">
        <v>127</v>
      </c>
      <c r="AS61" s="398"/>
      <c r="AT61" s="399" t="s">
        <v>28</v>
      </c>
      <c r="AU61" s="284"/>
      <c r="AV61" s="288"/>
      <c r="AW61" s="400"/>
      <c r="AX61" s="401"/>
      <c r="AY61" s="401"/>
      <c r="AZ61" s="402"/>
      <c r="BA61" s="203"/>
      <c r="BB61" s="146"/>
      <c r="BC61" s="117"/>
      <c r="BD61" s="146"/>
      <c r="BE61" s="204"/>
      <c r="BF61" s="204"/>
      <c r="BK61" s="7"/>
      <c r="BL61" s="7"/>
      <c r="BM61" s="7"/>
    </row>
    <row r="62" spans="2:65" ht="18" customHeight="1" x14ac:dyDescent="0.25">
      <c r="B62" s="769"/>
      <c r="C62" s="742" t="s">
        <v>130</v>
      </c>
      <c r="D62" s="743"/>
      <c r="E62" s="403"/>
      <c r="F62" s="404"/>
      <c r="G62" s="404"/>
      <c r="H62" s="405"/>
      <c r="I62" s="406"/>
      <c r="J62" s="404"/>
      <c r="K62" s="404"/>
      <c r="L62" s="407"/>
      <c r="M62" s="408"/>
      <c r="N62" s="403"/>
      <c r="O62" s="404"/>
      <c r="P62" s="404"/>
      <c r="Q62" s="409"/>
      <c r="R62" s="410"/>
      <c r="S62" s="404"/>
      <c r="T62" s="404"/>
      <c r="U62" s="407"/>
      <c r="V62" s="408"/>
      <c r="W62" s="403"/>
      <c r="X62" s="404"/>
      <c r="Y62" s="404"/>
      <c r="Z62" s="405"/>
      <c r="AA62" s="406"/>
      <c r="AB62" s="407"/>
      <c r="AC62" s="407"/>
      <c r="AD62" s="411"/>
      <c r="AE62" s="410"/>
      <c r="AF62" s="404"/>
      <c r="AG62" s="404"/>
      <c r="AH62" s="404"/>
      <c r="AI62" s="405"/>
      <c r="AJ62" s="403"/>
      <c r="AK62" s="407"/>
      <c r="AL62" s="407"/>
      <c r="AM62" s="409"/>
      <c r="AN62" s="410"/>
      <c r="AO62" s="404"/>
      <c r="AP62" s="404"/>
      <c r="AQ62" s="405"/>
      <c r="AR62" s="406"/>
      <c r="AS62" s="404"/>
      <c r="AT62" s="404"/>
      <c r="AU62" s="404"/>
      <c r="AV62" s="409"/>
      <c r="AW62" s="412"/>
      <c r="AX62" s="413"/>
      <c r="AY62" s="413"/>
      <c r="AZ62" s="414"/>
      <c r="BA62" s="57"/>
      <c r="BB62" s="58"/>
      <c r="BC62" s="226"/>
      <c r="BD62" s="58"/>
      <c r="BE62" s="227"/>
      <c r="BF62" s="311"/>
      <c r="BK62" s="7"/>
      <c r="BL62" s="7"/>
      <c r="BM62" s="7"/>
    </row>
    <row r="63" spans="2:65" ht="18" customHeight="1" x14ac:dyDescent="0.25">
      <c r="B63" s="769"/>
      <c r="C63" s="771" t="s">
        <v>131</v>
      </c>
      <c r="D63" s="772"/>
      <c r="E63" s="85"/>
      <c r="F63" s="86"/>
      <c r="G63" s="86"/>
      <c r="H63" s="91"/>
      <c r="I63" s="88"/>
      <c r="J63" s="86"/>
      <c r="K63" s="86"/>
      <c r="L63" s="89"/>
      <c r="M63" s="94"/>
      <c r="N63" s="85"/>
      <c r="O63" s="92"/>
      <c r="P63" s="92"/>
      <c r="Q63" s="201"/>
      <c r="R63" s="415"/>
      <c r="S63" s="92"/>
      <c r="T63" s="383" t="s">
        <v>66</v>
      </c>
      <c r="U63" s="89"/>
      <c r="V63" s="94"/>
      <c r="W63" s="85"/>
      <c r="X63" s="92"/>
      <c r="Y63" s="92"/>
      <c r="Z63" s="75"/>
      <c r="AA63" s="95"/>
      <c r="AB63" s="416" t="s">
        <v>67</v>
      </c>
      <c r="AC63" s="89"/>
      <c r="AD63" s="90"/>
      <c r="AE63" s="415"/>
      <c r="AF63" s="92"/>
      <c r="AG63" s="92"/>
      <c r="AH63" s="92"/>
      <c r="AI63" s="75"/>
      <c r="AJ63" s="85"/>
      <c r="AK63" s="89"/>
      <c r="AL63" s="89"/>
      <c r="AM63" s="417" t="s">
        <v>28</v>
      </c>
      <c r="AN63" s="415"/>
      <c r="AO63" s="92"/>
      <c r="AP63" s="92"/>
      <c r="AQ63" s="91"/>
      <c r="AR63" s="88"/>
      <c r="AS63" s="86"/>
      <c r="AT63" s="86"/>
      <c r="AU63" s="86"/>
      <c r="AV63" s="87"/>
      <c r="AW63" s="93"/>
      <c r="AX63" s="89"/>
      <c r="AY63" s="89"/>
      <c r="AZ63" s="90"/>
      <c r="BA63" s="418"/>
      <c r="BB63" s="419"/>
      <c r="BC63" s="420"/>
      <c r="BD63" s="419"/>
      <c r="BE63" s="421"/>
      <c r="BF63" s="421"/>
      <c r="BK63" s="7"/>
      <c r="BL63" s="7"/>
      <c r="BM63" s="7"/>
    </row>
    <row r="64" spans="2:65" ht="18" customHeight="1" thickBot="1" x14ac:dyDescent="0.3">
      <c r="B64" s="769"/>
      <c r="C64" s="775" t="s">
        <v>132</v>
      </c>
      <c r="D64" s="776"/>
      <c r="E64" s="124"/>
      <c r="F64" s="125"/>
      <c r="G64" s="125"/>
      <c r="H64" s="205"/>
      <c r="I64" s="133"/>
      <c r="J64" s="125"/>
      <c r="K64" s="125"/>
      <c r="L64" s="135"/>
      <c r="M64" s="209"/>
      <c r="N64" s="124"/>
      <c r="O64" s="134"/>
      <c r="P64" s="134"/>
      <c r="Q64" s="210"/>
      <c r="R64" s="318"/>
      <c r="S64" s="134"/>
      <c r="T64" s="134"/>
      <c r="U64" s="135"/>
      <c r="V64" s="209"/>
      <c r="W64" s="124"/>
      <c r="X64" s="134"/>
      <c r="Y64" s="134"/>
      <c r="Z64" s="317"/>
      <c r="AA64" s="142"/>
      <c r="AB64" s="135"/>
      <c r="AC64" s="135"/>
      <c r="AD64" s="136"/>
      <c r="AE64" s="422"/>
      <c r="AF64" s="423" t="s">
        <v>66</v>
      </c>
      <c r="AG64" s="134"/>
      <c r="AH64" s="134"/>
      <c r="AI64" s="317"/>
      <c r="AJ64" s="124"/>
      <c r="AK64" s="135"/>
      <c r="AL64" s="206" t="s">
        <v>67</v>
      </c>
      <c r="AM64" s="210"/>
      <c r="AN64" s="318"/>
      <c r="AO64" s="134"/>
      <c r="AP64" s="134"/>
      <c r="AQ64" s="205"/>
      <c r="AR64" s="424" t="s">
        <v>34</v>
      </c>
      <c r="AS64" s="125"/>
      <c r="AT64" s="125"/>
      <c r="AU64" s="208" t="s">
        <v>28</v>
      </c>
      <c r="AV64" s="126"/>
      <c r="AW64" s="207"/>
      <c r="AX64" s="135"/>
      <c r="AY64" s="135"/>
      <c r="AZ64" s="136"/>
      <c r="BA64" s="425"/>
      <c r="BB64" s="145"/>
      <c r="BC64" s="189"/>
      <c r="BD64" s="145"/>
      <c r="BE64" s="426"/>
      <c r="BF64" s="421"/>
      <c r="BK64" s="7"/>
      <c r="BL64" s="7"/>
      <c r="BM64" s="7"/>
    </row>
    <row r="65" spans="2:65" ht="18" customHeight="1" thickBot="1" x14ac:dyDescent="0.3">
      <c r="B65" s="769"/>
      <c r="C65" s="784" t="s">
        <v>133</v>
      </c>
      <c r="D65" s="785"/>
      <c r="E65" s="321"/>
      <c r="F65" s="322"/>
      <c r="G65" s="322"/>
      <c r="H65" s="427"/>
      <c r="I65" s="428"/>
      <c r="J65" s="322"/>
      <c r="K65" s="322"/>
      <c r="L65" s="429"/>
      <c r="M65" s="343"/>
      <c r="N65" s="430"/>
      <c r="O65" s="322"/>
      <c r="P65" s="322"/>
      <c r="Q65" s="427"/>
      <c r="R65" s="428"/>
      <c r="S65" s="322"/>
      <c r="T65" s="322"/>
      <c r="U65" s="429"/>
      <c r="V65" s="343"/>
      <c r="W65" s="430"/>
      <c r="X65" s="322"/>
      <c r="Y65" s="322"/>
      <c r="Z65" s="427"/>
      <c r="AA65" s="428"/>
      <c r="AB65" s="429"/>
      <c r="AC65" s="429"/>
      <c r="AD65" s="343"/>
      <c r="AE65" s="428"/>
      <c r="AF65" s="322"/>
      <c r="AG65" s="322"/>
      <c r="AH65" s="322"/>
      <c r="AI65" s="427"/>
      <c r="AJ65" s="430"/>
      <c r="AK65" s="429"/>
      <c r="AL65" s="429"/>
      <c r="AM65" s="427"/>
      <c r="AN65" s="428"/>
      <c r="AO65" s="322"/>
      <c r="AP65" s="322"/>
      <c r="AQ65" s="323"/>
      <c r="AR65" s="431"/>
      <c r="AS65" s="432"/>
      <c r="AT65" s="432"/>
      <c r="AU65" s="432"/>
      <c r="AV65" s="433"/>
      <c r="AW65" s="434"/>
      <c r="AX65" s="330"/>
      <c r="AY65" s="330"/>
      <c r="AZ65" s="331"/>
      <c r="BA65" s="375"/>
      <c r="BB65" s="345"/>
      <c r="BC65" s="346"/>
      <c r="BD65" s="345"/>
      <c r="BE65" s="435"/>
      <c r="BF65" s="347"/>
      <c r="BK65" s="7"/>
      <c r="BL65" s="7"/>
      <c r="BM65" s="7"/>
    </row>
    <row r="66" spans="2:65" ht="18" customHeight="1" x14ac:dyDescent="0.25">
      <c r="B66" s="769"/>
      <c r="C66" s="742" t="s">
        <v>134</v>
      </c>
      <c r="D66" s="743"/>
      <c r="E66" s="260"/>
      <c r="F66" s="275"/>
      <c r="G66" s="275"/>
      <c r="H66" s="274"/>
      <c r="I66" s="148"/>
      <c r="J66" s="275"/>
      <c r="K66" s="275"/>
      <c r="L66" s="268"/>
      <c r="M66" s="270"/>
      <c r="N66" s="260"/>
      <c r="O66" s="275"/>
      <c r="P66" s="275"/>
      <c r="Q66" s="274"/>
      <c r="R66" s="148"/>
      <c r="S66" s="275"/>
      <c r="T66" s="275"/>
      <c r="U66" s="268"/>
      <c r="V66" s="309"/>
      <c r="W66" s="272"/>
      <c r="X66" s="275"/>
      <c r="Y66" s="275"/>
      <c r="Z66" s="274"/>
      <c r="AA66" s="148"/>
      <c r="AB66" s="268"/>
      <c r="AC66" s="268"/>
      <c r="AD66" s="270"/>
      <c r="AE66" s="148"/>
      <c r="AF66" s="275"/>
      <c r="AG66" s="275"/>
      <c r="AH66" s="276" t="s">
        <v>83</v>
      </c>
      <c r="AI66" s="277"/>
      <c r="AJ66" s="272"/>
      <c r="AK66" s="268"/>
      <c r="AL66" s="407" t="s">
        <v>47</v>
      </c>
      <c r="AM66" s="274"/>
      <c r="AN66" s="148"/>
      <c r="AO66" s="275"/>
      <c r="AP66" s="275"/>
      <c r="AQ66" s="277"/>
      <c r="AR66" s="297"/>
      <c r="AS66" s="275"/>
      <c r="AT66" s="275"/>
      <c r="AU66" s="275"/>
      <c r="AV66" s="274"/>
      <c r="AW66" s="260"/>
      <c r="AX66" s="268"/>
      <c r="AY66" s="268"/>
      <c r="AZ66" s="309"/>
      <c r="BA66" s="57"/>
      <c r="BB66" s="58"/>
      <c r="BC66" s="226"/>
      <c r="BD66" s="58"/>
      <c r="BE66" s="311"/>
      <c r="BF66" s="311" t="s">
        <v>135</v>
      </c>
      <c r="BK66" s="7"/>
      <c r="BL66" s="7"/>
      <c r="BM66" s="7"/>
    </row>
    <row r="67" spans="2:65" ht="18" customHeight="1" collapsed="1" x14ac:dyDescent="0.25">
      <c r="B67" s="769"/>
      <c r="C67" s="771" t="s">
        <v>136</v>
      </c>
      <c r="D67" s="772"/>
      <c r="E67" s="382"/>
      <c r="F67" s="100"/>
      <c r="G67" s="100"/>
      <c r="H67" s="160"/>
      <c r="I67" s="436" t="s">
        <v>66</v>
      </c>
      <c r="J67" s="100"/>
      <c r="K67" s="100"/>
      <c r="L67" s="157"/>
      <c r="M67" s="162"/>
      <c r="N67" s="382"/>
      <c r="O67" s="238"/>
      <c r="P67" s="238"/>
      <c r="Q67" s="385" t="s">
        <v>67</v>
      </c>
      <c r="R67" s="240"/>
      <c r="S67" s="238"/>
      <c r="T67" s="238"/>
      <c r="U67" s="157"/>
      <c r="V67" s="158"/>
      <c r="W67" s="159"/>
      <c r="X67" s="238"/>
      <c r="Y67" s="384" t="s">
        <v>68</v>
      </c>
      <c r="Z67" s="239"/>
      <c r="AA67" s="240"/>
      <c r="AB67" s="157"/>
      <c r="AC67" s="157"/>
      <c r="AD67" s="162"/>
      <c r="AE67" s="240"/>
      <c r="AF67" s="384" t="s">
        <v>91</v>
      </c>
      <c r="AG67" s="238"/>
      <c r="AH67" s="238"/>
      <c r="AI67" s="437" t="s">
        <v>124</v>
      </c>
      <c r="AJ67" s="159"/>
      <c r="AK67" s="157"/>
      <c r="AL67" s="157"/>
      <c r="AM67" s="239"/>
      <c r="AN67" s="438" t="s">
        <v>137</v>
      </c>
      <c r="AO67" s="238"/>
      <c r="AP67" s="238"/>
      <c r="AQ67" s="165"/>
      <c r="AR67" s="439" t="s">
        <v>28</v>
      </c>
      <c r="AS67" s="100"/>
      <c r="AT67" s="100"/>
      <c r="AU67" s="100"/>
      <c r="AV67" s="160"/>
      <c r="AW67" s="382"/>
      <c r="AX67" s="157"/>
      <c r="AY67" s="157"/>
      <c r="AZ67" s="158"/>
      <c r="BA67" s="154"/>
      <c r="BB67" s="155"/>
      <c r="BC67" s="232"/>
      <c r="BD67" s="155"/>
      <c r="BE67" s="233"/>
      <c r="BF67" s="233"/>
      <c r="BK67" s="7"/>
      <c r="BL67" s="7"/>
      <c r="BM67" s="7"/>
    </row>
    <row r="68" spans="2:65" ht="18" customHeight="1" x14ac:dyDescent="0.25">
      <c r="B68" s="769"/>
      <c r="C68" s="771" t="s">
        <v>138</v>
      </c>
      <c r="D68" s="772"/>
      <c r="E68" s="382"/>
      <c r="F68" s="100"/>
      <c r="G68" s="100"/>
      <c r="H68" s="160"/>
      <c r="I68" s="436" t="s">
        <v>66</v>
      </c>
      <c r="J68" s="100"/>
      <c r="K68" s="100"/>
      <c r="L68" s="157"/>
      <c r="M68" s="162"/>
      <c r="N68" s="382"/>
      <c r="O68" s="238"/>
      <c r="P68" s="238"/>
      <c r="Q68" s="385" t="s">
        <v>67</v>
      </c>
      <c r="R68" s="240"/>
      <c r="S68" s="238"/>
      <c r="T68" s="238"/>
      <c r="U68" s="157"/>
      <c r="V68" s="158"/>
      <c r="W68" s="159"/>
      <c r="X68" s="238"/>
      <c r="Y68" s="384" t="s">
        <v>68</v>
      </c>
      <c r="Z68" s="239"/>
      <c r="AA68" s="240"/>
      <c r="AB68" s="157"/>
      <c r="AC68" s="157"/>
      <c r="AD68" s="162"/>
      <c r="AE68" s="240"/>
      <c r="AF68" s="384" t="s">
        <v>91</v>
      </c>
      <c r="AG68" s="238"/>
      <c r="AH68" s="238"/>
      <c r="AI68" s="241"/>
      <c r="AJ68" s="159"/>
      <c r="AK68" s="157"/>
      <c r="AL68" s="157"/>
      <c r="AM68" s="239"/>
      <c r="AN68" s="438" t="s">
        <v>124</v>
      </c>
      <c r="AO68" s="440"/>
      <c r="AP68" s="238"/>
      <c r="AQ68" s="165"/>
      <c r="AR68" s="441"/>
      <c r="AS68" s="100"/>
      <c r="AT68" s="100"/>
      <c r="AU68" s="164" t="s">
        <v>28</v>
      </c>
      <c r="AV68" s="160"/>
      <c r="AW68" s="382"/>
      <c r="AX68" s="157"/>
      <c r="AY68" s="157"/>
      <c r="AZ68" s="389"/>
      <c r="BA68" s="81"/>
      <c r="BB68" s="82"/>
      <c r="BC68" s="83"/>
      <c r="BD68" s="82"/>
      <c r="BE68" s="200"/>
      <c r="BF68" s="200"/>
      <c r="BK68" s="7"/>
      <c r="BL68" s="7"/>
      <c r="BM68" s="7"/>
    </row>
    <row r="69" spans="2:65" ht="18" customHeight="1" x14ac:dyDescent="0.25">
      <c r="B69" s="769"/>
      <c r="C69" s="773" t="s">
        <v>139</v>
      </c>
      <c r="D69" s="774"/>
      <c r="E69" s="382"/>
      <c r="F69" s="100"/>
      <c r="G69" s="100"/>
      <c r="H69" s="160"/>
      <c r="I69" s="64"/>
      <c r="J69" s="100"/>
      <c r="K69" s="100"/>
      <c r="L69" s="157"/>
      <c r="M69" s="162"/>
      <c r="N69" s="382"/>
      <c r="O69" s="238"/>
      <c r="P69" s="238"/>
      <c r="Q69" s="239"/>
      <c r="R69" s="240"/>
      <c r="S69" s="238"/>
      <c r="T69" s="238"/>
      <c r="U69" s="157"/>
      <c r="V69" s="158"/>
      <c r="W69" s="159"/>
      <c r="X69" s="238"/>
      <c r="Y69" s="238"/>
      <c r="Z69" s="239"/>
      <c r="AA69" s="240"/>
      <c r="AB69" s="157"/>
      <c r="AC69" s="157"/>
      <c r="AD69" s="162"/>
      <c r="AE69" s="240"/>
      <c r="AF69" s="238"/>
      <c r="AG69" s="238"/>
      <c r="AH69" s="238"/>
      <c r="AI69" s="241"/>
      <c r="AJ69" s="159"/>
      <c r="AK69" s="157"/>
      <c r="AL69" s="157"/>
      <c r="AM69" s="239"/>
      <c r="AN69" s="442" t="s">
        <v>199</v>
      </c>
      <c r="AO69" s="238"/>
      <c r="AP69" s="238"/>
      <c r="AQ69" s="165"/>
      <c r="AR69" s="441"/>
      <c r="AS69" s="443" t="s">
        <v>127</v>
      </c>
      <c r="AT69" s="100"/>
      <c r="AU69" s="164" t="s">
        <v>28</v>
      </c>
      <c r="AV69" s="160"/>
      <c r="AW69" s="382"/>
      <c r="AX69" s="157"/>
      <c r="AY69" s="157"/>
      <c r="AZ69" s="389"/>
      <c r="BA69" s="81"/>
      <c r="BB69" s="82"/>
      <c r="BC69" s="83"/>
      <c r="BD69" s="82"/>
      <c r="BE69" s="200"/>
      <c r="BF69" s="200"/>
      <c r="BK69" s="7"/>
      <c r="BL69" s="7"/>
      <c r="BM69" s="7"/>
    </row>
    <row r="70" spans="2:65" ht="18" customHeight="1" x14ac:dyDescent="0.25">
      <c r="B70" s="769"/>
      <c r="C70" s="773" t="s">
        <v>140</v>
      </c>
      <c r="D70" s="774"/>
      <c r="E70" s="382"/>
      <c r="F70" s="100"/>
      <c r="G70" s="100"/>
      <c r="H70" s="160"/>
      <c r="I70" s="64"/>
      <c r="J70" s="100"/>
      <c r="K70" s="100"/>
      <c r="L70" s="157"/>
      <c r="M70" s="162"/>
      <c r="N70" s="382"/>
      <c r="O70" s="238"/>
      <c r="P70" s="238"/>
      <c r="Q70" s="239"/>
      <c r="R70" s="240"/>
      <c r="S70" s="238"/>
      <c r="T70" s="238"/>
      <c r="U70" s="157"/>
      <c r="V70" s="158"/>
      <c r="W70" s="159"/>
      <c r="X70" s="238"/>
      <c r="Y70" s="238"/>
      <c r="Z70" s="239"/>
      <c r="AA70" s="240"/>
      <c r="AB70" s="157"/>
      <c r="AC70" s="157"/>
      <c r="AD70" s="162"/>
      <c r="AE70" s="240"/>
      <c r="AF70" s="238"/>
      <c r="AG70" s="238"/>
      <c r="AH70" s="238"/>
      <c r="AI70" s="241"/>
      <c r="AJ70" s="159"/>
      <c r="AK70" s="157"/>
      <c r="AL70" s="157"/>
      <c r="AM70" s="239"/>
      <c r="AN70" s="442" t="s">
        <v>199</v>
      </c>
      <c r="AO70" s="238"/>
      <c r="AP70" s="238"/>
      <c r="AQ70" s="165"/>
      <c r="AR70" s="441"/>
      <c r="AS70" s="443" t="s">
        <v>127</v>
      </c>
      <c r="AT70" s="100"/>
      <c r="AU70" s="164" t="s">
        <v>28</v>
      </c>
      <c r="AV70" s="160"/>
      <c r="AW70" s="382"/>
      <c r="AX70" s="157"/>
      <c r="AY70" s="157"/>
      <c r="AZ70" s="389"/>
      <c r="BA70" s="81"/>
      <c r="BB70" s="82"/>
      <c r="BC70" s="83"/>
      <c r="BD70" s="82"/>
      <c r="BE70" s="200"/>
      <c r="BF70" s="200"/>
      <c r="BG70" s="444"/>
      <c r="BH70" s="444"/>
      <c r="BI70" s="444"/>
      <c r="BJ70" s="444"/>
      <c r="BK70" s="444"/>
      <c r="BL70" s="7"/>
      <c r="BM70" s="7"/>
    </row>
    <row r="71" spans="2:65" ht="18" customHeight="1" thickBot="1" x14ac:dyDescent="0.3">
      <c r="B71" s="770"/>
      <c r="C71" s="775" t="s">
        <v>141</v>
      </c>
      <c r="D71" s="776"/>
      <c r="E71" s="400"/>
      <c r="F71" s="292"/>
      <c r="G71" s="292"/>
      <c r="H71" s="445"/>
      <c r="I71" s="282"/>
      <c r="J71" s="292"/>
      <c r="K71" s="292"/>
      <c r="L71" s="401"/>
      <c r="M71" s="446"/>
      <c r="N71" s="400"/>
      <c r="O71" s="447"/>
      <c r="P71" s="447"/>
      <c r="Q71" s="448"/>
      <c r="R71" s="449"/>
      <c r="S71" s="447"/>
      <c r="T71" s="447"/>
      <c r="U71" s="401"/>
      <c r="V71" s="450"/>
      <c r="W71" s="451"/>
      <c r="X71" s="447"/>
      <c r="Y71" s="447"/>
      <c r="Z71" s="448"/>
      <c r="AA71" s="449"/>
      <c r="AB71" s="401"/>
      <c r="AC71" s="401"/>
      <c r="AD71" s="446"/>
      <c r="AE71" s="449"/>
      <c r="AF71" s="447"/>
      <c r="AG71" s="447"/>
      <c r="AH71" s="447"/>
      <c r="AI71" s="452"/>
      <c r="AJ71" s="451"/>
      <c r="AK71" s="401"/>
      <c r="AL71" s="401"/>
      <c r="AM71" s="448"/>
      <c r="AN71" s="442" t="s">
        <v>199</v>
      </c>
      <c r="AO71" s="447"/>
      <c r="AP71" s="447"/>
      <c r="AQ71" s="293"/>
      <c r="AR71" s="453"/>
      <c r="AS71" s="454" t="s">
        <v>127</v>
      </c>
      <c r="AT71" s="292"/>
      <c r="AU71" s="455" t="s">
        <v>28</v>
      </c>
      <c r="AV71" s="445"/>
      <c r="AW71" s="400"/>
      <c r="AX71" s="401"/>
      <c r="AY71" s="401"/>
      <c r="AZ71" s="402"/>
      <c r="BA71" s="203"/>
      <c r="BB71" s="145"/>
      <c r="BC71" s="189"/>
      <c r="BD71" s="145"/>
      <c r="BE71" s="426"/>
      <c r="BF71" s="426"/>
      <c r="BG71" s="444"/>
      <c r="BH71" s="444"/>
      <c r="BI71" s="444"/>
      <c r="BJ71" s="444"/>
      <c r="BK71" s="444"/>
      <c r="BL71" s="7"/>
      <c r="BM71" s="7"/>
    </row>
    <row r="72" spans="2:65" ht="18" customHeight="1" thickBot="1" x14ac:dyDescent="0.3">
      <c r="B72" s="777" t="s">
        <v>142</v>
      </c>
      <c r="C72" s="778"/>
      <c r="D72" s="779"/>
      <c r="E72" s="341"/>
      <c r="F72" s="339"/>
      <c r="G72" s="339"/>
      <c r="H72" s="427"/>
      <c r="I72" s="456"/>
      <c r="J72" s="339"/>
      <c r="K72" s="339"/>
      <c r="L72" s="342"/>
      <c r="M72" s="343"/>
      <c r="N72" s="457"/>
      <c r="O72" s="458"/>
      <c r="P72" s="458"/>
      <c r="Q72" s="459"/>
      <c r="R72" s="460"/>
      <c r="S72" s="461"/>
      <c r="T72" s="458"/>
      <c r="U72" s="342"/>
      <c r="V72" s="343"/>
      <c r="W72" s="457"/>
      <c r="X72" s="458"/>
      <c r="Y72" s="458"/>
      <c r="Z72" s="462"/>
      <c r="AA72" s="461"/>
      <c r="AB72" s="342"/>
      <c r="AC72" s="342"/>
      <c r="AD72" s="343"/>
      <c r="AE72" s="461"/>
      <c r="AF72" s="458"/>
      <c r="AG72" s="458"/>
      <c r="AH72" s="458"/>
      <c r="AI72" s="462"/>
      <c r="AJ72" s="457"/>
      <c r="AK72" s="342"/>
      <c r="AL72" s="342"/>
      <c r="AM72" s="462"/>
      <c r="AN72" s="461"/>
      <c r="AO72" s="458"/>
      <c r="AP72" s="458"/>
      <c r="AQ72" s="427"/>
      <c r="AR72" s="463"/>
      <c r="AS72" s="322"/>
      <c r="AT72" s="322"/>
      <c r="AU72" s="322"/>
      <c r="AV72" s="464"/>
      <c r="AW72" s="321"/>
      <c r="AX72" s="429"/>
      <c r="AY72" s="429"/>
      <c r="AZ72" s="465"/>
      <c r="BA72" s="375"/>
      <c r="BB72" s="466"/>
      <c r="BC72" s="467"/>
      <c r="BD72" s="466"/>
      <c r="BE72" s="347"/>
      <c r="BF72" s="435"/>
      <c r="BK72" s="7"/>
      <c r="BL72" s="7"/>
      <c r="BM72" s="7"/>
    </row>
    <row r="73" spans="2:65" ht="18" customHeight="1" thickBot="1" x14ac:dyDescent="0.3">
      <c r="B73" s="777" t="s">
        <v>143</v>
      </c>
      <c r="C73" s="778"/>
      <c r="D73" s="779"/>
      <c r="E73" s="341"/>
      <c r="F73" s="339"/>
      <c r="G73" s="339"/>
      <c r="H73" s="427"/>
      <c r="I73" s="456"/>
      <c r="J73" s="339"/>
      <c r="K73" s="339"/>
      <c r="L73" s="342"/>
      <c r="M73" s="343"/>
      <c r="N73" s="457"/>
      <c r="O73" s="458"/>
      <c r="P73" s="458"/>
      <c r="Q73" s="459"/>
      <c r="R73" s="460"/>
      <c r="S73" s="461"/>
      <c r="T73" s="458"/>
      <c r="U73" s="342"/>
      <c r="V73" s="343"/>
      <c r="W73" s="457"/>
      <c r="X73" s="458"/>
      <c r="Y73" s="458"/>
      <c r="Z73" s="462"/>
      <c r="AA73" s="461"/>
      <c r="AB73" s="342"/>
      <c r="AC73" s="342"/>
      <c r="AD73" s="343"/>
      <c r="AE73" s="461"/>
      <c r="AF73" s="458"/>
      <c r="AG73" s="458"/>
      <c r="AH73" s="458"/>
      <c r="AI73" s="462"/>
      <c r="AJ73" s="457"/>
      <c r="AK73" s="342"/>
      <c r="AL73" s="468" t="s">
        <v>28</v>
      </c>
      <c r="AM73" s="462"/>
      <c r="AN73" s="461"/>
      <c r="AO73" s="458"/>
      <c r="AP73" s="458"/>
      <c r="AQ73" s="427"/>
      <c r="AR73" s="338"/>
      <c r="AS73" s="339"/>
      <c r="AT73" s="339"/>
      <c r="AU73" s="339"/>
      <c r="AV73" s="340"/>
      <c r="AW73" s="341"/>
      <c r="AX73" s="342"/>
      <c r="AY73" s="342"/>
      <c r="AZ73" s="343"/>
      <c r="BA73" s="375"/>
      <c r="BB73" s="320"/>
      <c r="BC73" s="469"/>
      <c r="BD73" s="320"/>
      <c r="BE73" s="470"/>
      <c r="BF73" s="470"/>
      <c r="BK73" s="7"/>
      <c r="BL73" s="7"/>
      <c r="BM73" s="7"/>
    </row>
    <row r="74" spans="2:65" ht="18" customHeight="1" thickBot="1" x14ac:dyDescent="0.3">
      <c r="B74" s="471"/>
      <c r="C74" s="780"/>
      <c r="D74" s="780"/>
      <c r="E74" s="16">
        <f t="shared" ref="E74:AZ74" si="0">E5</f>
        <v>3</v>
      </c>
      <c r="F74" s="17">
        <f t="shared" si="0"/>
        <v>10</v>
      </c>
      <c r="G74" s="17">
        <f t="shared" si="0"/>
        <v>17</v>
      </c>
      <c r="H74" s="29">
        <f t="shared" si="0"/>
        <v>24</v>
      </c>
      <c r="I74" s="18">
        <f t="shared" si="0"/>
        <v>1</v>
      </c>
      <c r="J74" s="17">
        <f t="shared" si="0"/>
        <v>8</v>
      </c>
      <c r="K74" s="17">
        <f t="shared" si="0"/>
        <v>15</v>
      </c>
      <c r="L74" s="19">
        <f t="shared" si="0"/>
        <v>22</v>
      </c>
      <c r="M74" s="20">
        <f t="shared" si="0"/>
        <v>29</v>
      </c>
      <c r="N74" s="16">
        <f t="shared" si="0"/>
        <v>5</v>
      </c>
      <c r="O74" s="21">
        <f t="shared" si="0"/>
        <v>12</v>
      </c>
      <c r="P74" s="21">
        <f t="shared" si="0"/>
        <v>19</v>
      </c>
      <c r="Q74" s="22">
        <f t="shared" si="0"/>
        <v>26</v>
      </c>
      <c r="R74" s="472">
        <f t="shared" si="0"/>
        <v>3</v>
      </c>
      <c r="S74" s="473">
        <f t="shared" si="0"/>
        <v>10</v>
      </c>
      <c r="T74" s="473">
        <f t="shared" si="0"/>
        <v>17</v>
      </c>
      <c r="U74" s="474">
        <f t="shared" si="0"/>
        <v>24</v>
      </c>
      <c r="V74" s="475">
        <f t="shared" si="0"/>
        <v>31</v>
      </c>
      <c r="W74" s="16">
        <f t="shared" si="0"/>
        <v>7</v>
      </c>
      <c r="X74" s="21">
        <f t="shared" si="0"/>
        <v>14</v>
      </c>
      <c r="Y74" s="21">
        <f t="shared" si="0"/>
        <v>21</v>
      </c>
      <c r="Z74" s="22">
        <f t="shared" si="0"/>
        <v>28</v>
      </c>
      <c r="AA74" s="23">
        <f t="shared" si="0"/>
        <v>4</v>
      </c>
      <c r="AB74" s="19">
        <f t="shared" si="0"/>
        <v>11</v>
      </c>
      <c r="AC74" s="19">
        <f t="shared" si="0"/>
        <v>18</v>
      </c>
      <c r="AD74" s="20">
        <f t="shared" si="0"/>
        <v>25</v>
      </c>
      <c r="AE74" s="23">
        <f t="shared" si="0"/>
        <v>3</v>
      </c>
      <c r="AF74" s="21">
        <f t="shared" si="0"/>
        <v>10</v>
      </c>
      <c r="AG74" s="21">
        <f t="shared" si="0"/>
        <v>17</v>
      </c>
      <c r="AH74" s="21">
        <f t="shared" si="0"/>
        <v>24</v>
      </c>
      <c r="AI74" s="24">
        <f t="shared" si="0"/>
        <v>31</v>
      </c>
      <c r="AJ74" s="16">
        <f t="shared" si="0"/>
        <v>7</v>
      </c>
      <c r="AK74" s="19">
        <f t="shared" si="0"/>
        <v>14</v>
      </c>
      <c r="AL74" s="19">
        <f t="shared" si="0"/>
        <v>21</v>
      </c>
      <c r="AM74" s="22">
        <f t="shared" si="0"/>
        <v>28</v>
      </c>
      <c r="AN74" s="23">
        <f t="shared" si="0"/>
        <v>5</v>
      </c>
      <c r="AO74" s="21">
        <f t="shared" si="0"/>
        <v>12</v>
      </c>
      <c r="AP74" s="21">
        <f t="shared" si="0"/>
        <v>19</v>
      </c>
      <c r="AQ74" s="24">
        <f t="shared" si="0"/>
        <v>26</v>
      </c>
      <c r="AR74" s="476">
        <f t="shared" si="0"/>
        <v>2</v>
      </c>
      <c r="AS74" s="477">
        <f t="shared" si="0"/>
        <v>9</v>
      </c>
      <c r="AT74" s="478">
        <f t="shared" si="0"/>
        <v>16</v>
      </c>
      <c r="AU74" s="477">
        <f t="shared" si="0"/>
        <v>23</v>
      </c>
      <c r="AV74" s="479">
        <f t="shared" si="0"/>
        <v>30</v>
      </c>
      <c r="AW74" s="16">
        <f t="shared" si="0"/>
        <v>7</v>
      </c>
      <c r="AX74" s="19">
        <f t="shared" si="0"/>
        <v>14</v>
      </c>
      <c r="AY74" s="19">
        <f t="shared" si="0"/>
        <v>21</v>
      </c>
      <c r="AZ74" s="20">
        <f t="shared" si="0"/>
        <v>28</v>
      </c>
      <c r="BB74" s="480"/>
      <c r="BC74" s="481"/>
      <c r="BD74" s="481"/>
      <c r="BE74" s="481"/>
      <c r="BF74" s="481"/>
      <c r="BK74" s="7"/>
      <c r="BL74" s="7"/>
      <c r="BM74" s="7"/>
    </row>
    <row r="75" spans="2:65" ht="18" customHeight="1" thickBot="1" x14ac:dyDescent="0.3">
      <c r="B75" s="471" t="s">
        <v>0</v>
      </c>
      <c r="E75" s="781" t="s">
        <v>8</v>
      </c>
      <c r="F75" s="782"/>
      <c r="G75" s="782"/>
      <c r="H75" s="783"/>
      <c r="I75" s="781" t="s">
        <v>9</v>
      </c>
      <c r="J75" s="782"/>
      <c r="K75" s="782"/>
      <c r="L75" s="782"/>
      <c r="M75" s="783"/>
      <c r="N75" s="781" t="s">
        <v>10</v>
      </c>
      <c r="O75" s="782"/>
      <c r="P75" s="782"/>
      <c r="Q75" s="782"/>
      <c r="R75" s="781" t="s">
        <v>11</v>
      </c>
      <c r="S75" s="782"/>
      <c r="T75" s="782"/>
      <c r="U75" s="782"/>
      <c r="V75" s="783"/>
      <c r="W75" s="781" t="s">
        <v>12</v>
      </c>
      <c r="X75" s="782"/>
      <c r="Y75" s="782"/>
      <c r="Z75" s="783"/>
      <c r="AA75" s="781" t="s">
        <v>13</v>
      </c>
      <c r="AB75" s="782"/>
      <c r="AC75" s="782"/>
      <c r="AD75" s="783"/>
      <c r="AE75" s="797" t="s">
        <v>14</v>
      </c>
      <c r="AF75" s="798"/>
      <c r="AG75" s="798"/>
      <c r="AH75" s="798"/>
      <c r="AI75" s="799"/>
      <c r="AJ75" s="727" t="s">
        <v>15</v>
      </c>
      <c r="AK75" s="728"/>
      <c r="AL75" s="728"/>
      <c r="AM75" s="729"/>
      <c r="AN75" s="727" t="s">
        <v>16</v>
      </c>
      <c r="AO75" s="728"/>
      <c r="AP75" s="728"/>
      <c r="AQ75" s="729"/>
      <c r="AR75" s="832" t="s">
        <v>17</v>
      </c>
      <c r="AS75" s="833"/>
      <c r="AT75" s="833"/>
      <c r="AU75" s="834"/>
      <c r="AV75" s="832" t="s">
        <v>18</v>
      </c>
      <c r="AW75" s="728"/>
      <c r="AX75" s="728"/>
      <c r="AY75" s="728"/>
      <c r="AZ75" s="729"/>
      <c r="BB75" s="483"/>
      <c r="BC75" s="481"/>
      <c r="BD75" s="835" t="s">
        <v>144</v>
      </c>
      <c r="BE75" s="835"/>
      <c r="BF75" s="481"/>
      <c r="BK75" s="7"/>
      <c r="BL75" s="7"/>
      <c r="BM75" s="7"/>
    </row>
    <row r="76" spans="2:65" ht="12" customHeight="1" thickBot="1" x14ac:dyDescent="0.3">
      <c r="AP76" s="105"/>
      <c r="AQ76" s="105"/>
      <c r="AR76" s="105"/>
      <c r="AS76" s="485"/>
      <c r="AT76" s="485"/>
      <c r="BM76" s="481"/>
    </row>
    <row r="77" spans="2:65" s="105" customFormat="1" ht="17.100000000000001" customHeight="1" thickBot="1" x14ac:dyDescent="0.3">
      <c r="B77" s="786" t="s">
        <v>145</v>
      </c>
      <c r="C77" s="789" t="s">
        <v>146</v>
      </c>
      <c r="D77" s="790"/>
      <c r="E77" s="791" t="s">
        <v>147</v>
      </c>
      <c r="F77" s="792"/>
      <c r="G77" s="792"/>
      <c r="H77" s="792"/>
      <c r="I77" s="792"/>
      <c r="J77" s="792"/>
      <c r="K77" s="792"/>
      <c r="L77" s="792"/>
      <c r="M77" s="792"/>
      <c r="N77" s="792"/>
      <c r="O77" s="792"/>
      <c r="P77" s="792"/>
      <c r="Q77" s="792"/>
      <c r="R77" s="792"/>
      <c r="S77" s="792"/>
      <c r="T77" s="792"/>
      <c r="U77" s="792"/>
      <c r="V77" s="792"/>
      <c r="W77" s="792"/>
      <c r="X77" s="792"/>
      <c r="Y77" s="792"/>
      <c r="Z77" s="792"/>
      <c r="AA77" s="792"/>
      <c r="AB77" s="792"/>
      <c r="AC77" s="792"/>
      <c r="AD77" s="792"/>
      <c r="AE77" s="792"/>
      <c r="AF77" s="792"/>
      <c r="AG77" s="792"/>
      <c r="AH77" s="792"/>
      <c r="AI77" s="487"/>
      <c r="AJ77" s="487"/>
      <c r="AK77" s="487"/>
      <c r="AL77" s="488"/>
      <c r="AM77" s="488"/>
      <c r="AN77" s="488"/>
      <c r="AO77" s="488"/>
      <c r="AP77" s="489"/>
      <c r="AS77" s="485"/>
      <c r="AT77" s="485"/>
      <c r="AU77" s="485"/>
      <c r="AV77" s="485"/>
      <c r="AW77" s="485"/>
      <c r="AX77" s="485"/>
      <c r="AY77" s="485"/>
      <c r="AZ77" s="485"/>
      <c r="BA77" s="585" t="s">
        <v>199</v>
      </c>
      <c r="BB77" s="490" t="s">
        <v>198</v>
      </c>
      <c r="BC77" s="491" t="s">
        <v>148</v>
      </c>
      <c r="BD77" s="492"/>
      <c r="BE77" s="493"/>
      <c r="BF77" s="494"/>
    </row>
    <row r="78" spans="2:65" s="105" customFormat="1" ht="17.100000000000001" customHeight="1" thickBot="1" x14ac:dyDescent="0.3">
      <c r="B78" s="787"/>
      <c r="C78" s="793" t="s">
        <v>149</v>
      </c>
      <c r="D78" s="794"/>
      <c r="E78" s="795" t="s">
        <v>150</v>
      </c>
      <c r="F78" s="796"/>
      <c r="G78" s="796"/>
      <c r="H78" s="796"/>
      <c r="I78" s="796"/>
      <c r="J78" s="796"/>
      <c r="K78" s="796"/>
      <c r="L78" s="796"/>
      <c r="M78" s="796"/>
      <c r="N78" s="796"/>
      <c r="O78" s="796"/>
      <c r="P78" s="796"/>
      <c r="Q78" s="796"/>
      <c r="R78" s="796"/>
      <c r="S78" s="796"/>
      <c r="T78" s="796"/>
      <c r="U78" s="796"/>
      <c r="V78" s="796"/>
      <c r="W78" s="796"/>
      <c r="X78" s="796"/>
      <c r="Y78" s="796"/>
      <c r="Z78" s="796"/>
      <c r="AA78" s="796"/>
      <c r="AB78" s="796"/>
      <c r="AC78" s="796"/>
      <c r="AD78" s="796"/>
      <c r="AE78" s="796"/>
      <c r="AF78" s="796"/>
      <c r="AG78" s="796"/>
      <c r="AH78" s="796"/>
      <c r="AI78" s="796"/>
      <c r="AJ78" s="796"/>
      <c r="AK78" s="796"/>
      <c r="AL78" s="495"/>
      <c r="AM78" s="495"/>
      <c r="AN78" s="495"/>
      <c r="AO78" s="495"/>
      <c r="AP78" s="496"/>
      <c r="AS78" s="819" t="s">
        <v>151</v>
      </c>
      <c r="AT78" s="820"/>
      <c r="AU78" s="820"/>
      <c r="AV78" s="820"/>
      <c r="AW78" s="820"/>
      <c r="AX78" s="820"/>
      <c r="AY78" s="821"/>
      <c r="AZ78" s="485"/>
      <c r="BA78" s="497"/>
      <c r="BB78" s="498" t="s">
        <v>152</v>
      </c>
      <c r="BC78" s="499" t="s">
        <v>153</v>
      </c>
      <c r="BD78" s="485"/>
      <c r="BF78" s="500"/>
    </row>
    <row r="79" spans="2:65" s="105" customFormat="1" ht="17.100000000000001" customHeight="1" thickBot="1" x14ac:dyDescent="0.3">
      <c r="B79" s="787"/>
      <c r="C79" s="793" t="s">
        <v>154</v>
      </c>
      <c r="D79" s="794"/>
      <c r="E79" s="795" t="s">
        <v>155</v>
      </c>
      <c r="F79" s="796"/>
      <c r="G79" s="796"/>
      <c r="H79" s="796"/>
      <c r="I79" s="796"/>
      <c r="J79" s="796"/>
      <c r="K79" s="796"/>
      <c r="L79" s="796"/>
      <c r="M79" s="796"/>
      <c r="N79" s="796"/>
      <c r="O79" s="796"/>
      <c r="P79" s="796"/>
      <c r="Q79" s="796"/>
      <c r="R79" s="796"/>
      <c r="S79" s="796"/>
      <c r="T79" s="796"/>
      <c r="U79" s="796"/>
      <c r="V79" s="796"/>
      <c r="W79" s="796"/>
      <c r="X79" s="796"/>
      <c r="Y79" s="796"/>
      <c r="Z79" s="796"/>
      <c r="AA79" s="796"/>
      <c r="AB79" s="796"/>
      <c r="AC79" s="796"/>
      <c r="AD79" s="796"/>
      <c r="AE79" s="796"/>
      <c r="AF79" s="796"/>
      <c r="AG79" s="796"/>
      <c r="AH79" s="796"/>
      <c r="AI79" s="796"/>
      <c r="AJ79" s="796"/>
      <c r="AK79" s="796"/>
      <c r="AL79" s="495"/>
      <c r="AM79" s="495"/>
      <c r="AN79" s="495"/>
      <c r="AO79" s="495"/>
      <c r="AP79" s="496"/>
      <c r="AS79" s="822"/>
      <c r="AT79" s="823"/>
      <c r="AU79" s="823"/>
      <c r="AV79" s="823"/>
      <c r="AW79" s="823"/>
      <c r="AX79" s="823"/>
      <c r="AY79" s="824"/>
      <c r="AZ79" s="485"/>
      <c r="BA79" s="501" t="s">
        <v>28</v>
      </c>
      <c r="BB79" s="502" t="s">
        <v>156</v>
      </c>
      <c r="BC79" s="499" t="s">
        <v>157</v>
      </c>
      <c r="BD79" s="485"/>
      <c r="BF79" s="500"/>
    </row>
    <row r="80" spans="2:65" s="105" customFormat="1" ht="17.100000000000001" customHeight="1" thickBot="1" x14ac:dyDescent="0.3">
      <c r="B80" s="787"/>
      <c r="C80" s="793" t="s">
        <v>158</v>
      </c>
      <c r="D80" s="794"/>
      <c r="E80" s="828" t="s">
        <v>159</v>
      </c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29"/>
      <c r="X80" s="829"/>
      <c r="Y80" s="829"/>
      <c r="Z80" s="829"/>
      <c r="AA80" s="829"/>
      <c r="AB80" s="829"/>
      <c r="AC80" s="829"/>
      <c r="AD80" s="829"/>
      <c r="AE80" s="829"/>
      <c r="AF80" s="829"/>
      <c r="AG80" s="829"/>
      <c r="AH80" s="829"/>
      <c r="AI80" s="829"/>
      <c r="AJ80" s="829"/>
      <c r="AK80" s="829"/>
      <c r="AP80" s="500"/>
      <c r="AS80" s="822"/>
      <c r="AT80" s="823"/>
      <c r="AU80" s="823"/>
      <c r="AV80" s="823"/>
      <c r="AW80" s="823"/>
      <c r="AX80" s="823"/>
      <c r="AY80" s="824"/>
      <c r="AZ80" s="485"/>
      <c r="BA80" s="830" t="s">
        <v>160</v>
      </c>
      <c r="BB80" s="831"/>
      <c r="BC80" s="499" t="s">
        <v>161</v>
      </c>
      <c r="BD80" s="485"/>
      <c r="BF80" s="500"/>
    </row>
    <row r="81" spans="2:66" s="105" customFormat="1" ht="17.100000000000001" customHeight="1" thickBot="1" x14ac:dyDescent="0.3">
      <c r="B81" s="787"/>
      <c r="C81" s="793" t="s">
        <v>162</v>
      </c>
      <c r="D81" s="794"/>
      <c r="E81" s="795" t="s">
        <v>163</v>
      </c>
      <c r="F81" s="796"/>
      <c r="G81" s="796"/>
      <c r="H81" s="796"/>
      <c r="I81" s="796"/>
      <c r="J81" s="796"/>
      <c r="K81" s="796"/>
      <c r="L81" s="796"/>
      <c r="M81" s="796"/>
      <c r="N81" s="796"/>
      <c r="O81" s="796"/>
      <c r="P81" s="796"/>
      <c r="Q81" s="796"/>
      <c r="R81" s="796"/>
      <c r="S81" s="796"/>
      <c r="T81" s="796"/>
      <c r="U81" s="796"/>
      <c r="V81" s="796"/>
      <c r="W81" s="796"/>
      <c r="X81" s="796"/>
      <c r="Y81" s="796"/>
      <c r="Z81" s="796"/>
      <c r="AA81" s="796"/>
      <c r="AB81" s="796"/>
      <c r="AC81" s="796"/>
      <c r="AD81" s="796"/>
      <c r="AE81" s="796"/>
      <c r="AF81" s="796"/>
      <c r="AG81" s="796"/>
      <c r="AH81" s="796"/>
      <c r="AI81" s="796"/>
      <c r="AJ81" s="796"/>
      <c r="AK81" s="796"/>
      <c r="AL81" s="495"/>
      <c r="AM81" s="495"/>
      <c r="AN81" s="495"/>
      <c r="AO81" s="495"/>
      <c r="AP81" s="496"/>
      <c r="AS81" s="822"/>
      <c r="AT81" s="823"/>
      <c r="AU81" s="823"/>
      <c r="AV81" s="823"/>
      <c r="AW81" s="823"/>
      <c r="AX81" s="823"/>
      <c r="AY81" s="824"/>
      <c r="AZ81" s="485"/>
      <c r="BA81" s="503" t="s">
        <v>164</v>
      </c>
      <c r="BB81" s="502" t="s">
        <v>165</v>
      </c>
      <c r="BC81" s="504" t="s">
        <v>166</v>
      </c>
      <c r="BD81" s="505"/>
      <c r="BE81" s="506"/>
      <c r="BF81" s="507"/>
    </row>
    <row r="82" spans="2:66" s="105" customFormat="1" ht="17.100000000000001" customHeight="1" thickBot="1" x14ac:dyDescent="0.3">
      <c r="B82" s="787"/>
      <c r="C82" s="793" t="s">
        <v>167</v>
      </c>
      <c r="D82" s="794"/>
      <c r="E82" s="795" t="s">
        <v>168</v>
      </c>
      <c r="F82" s="796"/>
      <c r="G82" s="796"/>
      <c r="H82" s="796"/>
      <c r="I82" s="796"/>
      <c r="J82" s="796"/>
      <c r="K82" s="796"/>
      <c r="L82" s="796"/>
      <c r="M82" s="796"/>
      <c r="N82" s="796"/>
      <c r="O82" s="796"/>
      <c r="P82" s="796"/>
      <c r="Q82" s="796"/>
      <c r="R82" s="796"/>
      <c r="S82" s="796"/>
      <c r="T82" s="796"/>
      <c r="U82" s="796"/>
      <c r="V82" s="796"/>
      <c r="W82" s="796"/>
      <c r="X82" s="796"/>
      <c r="Y82" s="796"/>
      <c r="Z82" s="796"/>
      <c r="AA82" s="796"/>
      <c r="AB82" s="796"/>
      <c r="AC82" s="796"/>
      <c r="AD82" s="796"/>
      <c r="AE82" s="796"/>
      <c r="AF82" s="796"/>
      <c r="AG82" s="796"/>
      <c r="AH82" s="796"/>
      <c r="AI82" s="796"/>
      <c r="AJ82" s="796"/>
      <c r="AK82" s="796"/>
      <c r="AL82" s="495"/>
      <c r="AM82" s="495"/>
      <c r="AN82" s="495"/>
      <c r="AO82" s="495"/>
      <c r="AP82" s="496"/>
      <c r="AS82" s="825"/>
      <c r="AT82" s="826"/>
      <c r="AU82" s="826"/>
      <c r="AV82" s="826"/>
      <c r="AW82" s="826"/>
      <c r="AX82" s="826"/>
      <c r="AY82" s="827"/>
      <c r="AZ82" s="485"/>
      <c r="BA82" s="508" t="s">
        <v>112</v>
      </c>
      <c r="BB82" s="502" t="s">
        <v>169</v>
      </c>
      <c r="BC82" s="509" t="s">
        <v>170</v>
      </c>
      <c r="BD82" s="510" t="s">
        <v>171</v>
      </c>
      <c r="BE82" s="493"/>
      <c r="BF82" s="494"/>
    </row>
    <row r="83" spans="2:66" s="105" customFormat="1" ht="17.45" customHeight="1" thickBot="1" x14ac:dyDescent="0.3">
      <c r="B83" s="787"/>
      <c r="C83" s="793" t="s">
        <v>172</v>
      </c>
      <c r="D83" s="794"/>
      <c r="E83" s="805" t="s">
        <v>173</v>
      </c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06"/>
      <c r="AA83" s="806"/>
      <c r="AB83" s="806"/>
      <c r="AC83" s="806"/>
      <c r="AD83" s="806"/>
      <c r="AE83" s="806"/>
      <c r="AF83" s="806"/>
      <c r="AG83" s="806"/>
      <c r="AH83" s="806"/>
      <c r="AI83" s="806"/>
      <c r="AJ83" s="806"/>
      <c r="AK83" s="806"/>
      <c r="AL83" s="495"/>
      <c r="AM83" s="495"/>
      <c r="AN83" s="495"/>
      <c r="AO83" s="495"/>
      <c r="AP83" s="496"/>
      <c r="AS83" s="485"/>
      <c r="AT83" s="485"/>
      <c r="AU83" s="485"/>
      <c r="AV83" s="485"/>
      <c r="AW83" s="485"/>
      <c r="AX83" s="485"/>
      <c r="AY83" s="485"/>
      <c r="AZ83" s="485"/>
      <c r="BA83" s="511"/>
      <c r="BB83" s="512" t="s">
        <v>174</v>
      </c>
      <c r="BC83" s="513" t="s">
        <v>170</v>
      </c>
      <c r="BD83" s="502" t="s">
        <v>175</v>
      </c>
      <c r="BF83" s="500"/>
    </row>
    <row r="84" spans="2:66" s="105" customFormat="1" ht="19.5" thickBot="1" x14ac:dyDescent="0.3">
      <c r="B84" s="787"/>
      <c r="C84" s="807" t="s">
        <v>176</v>
      </c>
      <c r="D84" s="808"/>
      <c r="E84" s="811" t="s">
        <v>177</v>
      </c>
      <c r="F84" s="812"/>
      <c r="G84" s="812"/>
      <c r="H84" s="812"/>
      <c r="I84" s="812"/>
      <c r="J84" s="812"/>
      <c r="K84" s="812"/>
      <c r="L84" s="812"/>
      <c r="M84" s="812"/>
      <c r="N84" s="812"/>
      <c r="O84" s="812"/>
      <c r="P84" s="812"/>
      <c r="Q84" s="812"/>
      <c r="R84" s="812"/>
      <c r="S84" s="812"/>
      <c r="T84" s="812"/>
      <c r="U84" s="812"/>
      <c r="V84" s="812"/>
      <c r="W84" s="812"/>
      <c r="X84" s="812"/>
      <c r="Y84" s="812"/>
      <c r="Z84" s="812"/>
      <c r="AA84" s="812"/>
      <c r="AB84" s="812"/>
      <c r="AC84" s="812"/>
      <c r="AD84" s="812"/>
      <c r="AE84" s="812"/>
      <c r="AF84" s="812"/>
      <c r="AG84" s="812"/>
      <c r="AH84" s="812"/>
      <c r="AI84" s="812"/>
      <c r="AJ84" s="812"/>
      <c r="AK84" s="812"/>
      <c r="AP84" s="500"/>
      <c r="AS84" s="485"/>
      <c r="AT84" s="485"/>
      <c r="AU84" s="485"/>
      <c r="AV84" s="485"/>
      <c r="AW84" s="485"/>
      <c r="AX84" s="485"/>
      <c r="AY84" s="485"/>
      <c r="AZ84" s="485"/>
      <c r="BA84" s="514"/>
      <c r="BB84" s="502" t="s">
        <v>178</v>
      </c>
      <c r="BC84" s="515" t="s">
        <v>115</v>
      </c>
      <c r="BD84" s="516" t="s">
        <v>179</v>
      </c>
      <c r="BE84" s="517"/>
      <c r="BF84" s="518"/>
    </row>
    <row r="85" spans="2:66" s="105" customFormat="1" ht="45" customHeight="1" thickBot="1" x14ac:dyDescent="0.3">
      <c r="B85" s="788"/>
      <c r="C85" s="809"/>
      <c r="D85" s="810"/>
      <c r="E85" s="813"/>
      <c r="F85" s="814"/>
      <c r="G85" s="814"/>
      <c r="H85" s="814"/>
      <c r="I85" s="814"/>
      <c r="J85" s="814"/>
      <c r="K85" s="814"/>
      <c r="L85" s="814"/>
      <c r="M85" s="814"/>
      <c r="N85" s="814"/>
      <c r="O85" s="814"/>
      <c r="P85" s="814"/>
      <c r="Q85" s="814"/>
      <c r="R85" s="814"/>
      <c r="S85" s="814"/>
      <c r="T85" s="814"/>
      <c r="U85" s="814"/>
      <c r="V85" s="814"/>
      <c r="W85" s="814"/>
      <c r="X85" s="814"/>
      <c r="Y85" s="814"/>
      <c r="Z85" s="814"/>
      <c r="AA85" s="814"/>
      <c r="AB85" s="814"/>
      <c r="AC85" s="814"/>
      <c r="AD85" s="814"/>
      <c r="AE85" s="814"/>
      <c r="AF85" s="814"/>
      <c r="AG85" s="814"/>
      <c r="AH85" s="814"/>
      <c r="AI85" s="814"/>
      <c r="AJ85" s="814"/>
      <c r="AK85" s="814"/>
      <c r="AL85" s="519"/>
      <c r="AM85" s="519"/>
      <c r="AN85" s="519"/>
      <c r="AO85" s="519"/>
      <c r="AP85" s="520"/>
      <c r="AS85" s="485"/>
      <c r="AT85" s="485"/>
      <c r="AU85" s="485"/>
      <c r="AV85" s="485"/>
      <c r="AW85" s="485"/>
      <c r="AX85" s="485"/>
      <c r="AY85" s="485"/>
      <c r="AZ85" s="485"/>
      <c r="BE85" s="517"/>
      <c r="BF85" s="518"/>
    </row>
    <row r="86" spans="2:66" s="105" customFormat="1" ht="17.100000000000001" customHeight="1" thickBot="1" x14ac:dyDescent="0.3">
      <c r="B86" s="521"/>
      <c r="AS86" s="485"/>
      <c r="AT86" s="485"/>
      <c r="AU86" s="485"/>
      <c r="AV86" s="485"/>
      <c r="AW86" s="485"/>
      <c r="AX86" s="485"/>
      <c r="AY86" s="485"/>
      <c r="AZ86" s="485"/>
      <c r="BA86" s="584" t="s">
        <v>40</v>
      </c>
      <c r="BB86" s="522" t="s">
        <v>180</v>
      </c>
      <c r="BC86" s="523" t="s">
        <v>118</v>
      </c>
      <c r="BD86" s="498" t="s">
        <v>181</v>
      </c>
      <c r="BE86" s="485" t="s">
        <v>182</v>
      </c>
      <c r="BF86" s="524"/>
    </row>
    <row r="87" spans="2:66" s="105" customFormat="1" ht="17.100000000000001" customHeight="1" thickBot="1" x14ac:dyDescent="0.3">
      <c r="B87" s="521"/>
      <c r="C87" s="780"/>
      <c r="D87" s="780"/>
      <c r="AS87" s="485"/>
      <c r="AT87" s="485"/>
      <c r="AU87" s="485"/>
      <c r="AV87" s="485"/>
      <c r="AW87" s="485"/>
      <c r="AX87" s="485"/>
      <c r="AY87" s="485"/>
      <c r="AZ87" s="485"/>
      <c r="BA87" s="525" t="s">
        <v>183</v>
      </c>
      <c r="BB87" s="526" t="s">
        <v>184</v>
      </c>
      <c r="BC87" s="527" t="s">
        <v>119</v>
      </c>
      <c r="BD87" s="528" t="s">
        <v>185</v>
      </c>
      <c r="BE87" s="529"/>
      <c r="BF87" s="530"/>
    </row>
    <row r="88" spans="2:66" s="531" customFormat="1" ht="19.5" customHeight="1" thickBot="1" x14ac:dyDescent="0.3">
      <c r="BA88" s="532" t="s">
        <v>126</v>
      </c>
      <c r="BB88" s="533" t="s">
        <v>186</v>
      </c>
      <c r="BC88" s="534" t="s">
        <v>117</v>
      </c>
      <c r="BD88" s="535" t="s">
        <v>187</v>
      </c>
      <c r="BE88" s="536"/>
      <c r="BF88" s="537"/>
      <c r="BG88" s="105"/>
      <c r="BH88" s="105"/>
      <c r="BI88" s="105"/>
      <c r="BJ88" s="105"/>
      <c r="BK88" s="105"/>
      <c r="BL88" s="105"/>
      <c r="BM88" s="105"/>
      <c r="BN88" s="105"/>
    </row>
    <row r="89" spans="2:66" ht="20.25" customHeight="1" thickBot="1" x14ac:dyDescent="0.3">
      <c r="B89" s="538" t="s">
        <v>188</v>
      </c>
      <c r="C89" s="539"/>
      <c r="D89" s="815" t="s">
        <v>189</v>
      </c>
      <c r="E89" s="816"/>
      <c r="F89" s="816"/>
      <c r="G89" s="816"/>
      <c r="H89" s="816"/>
      <c r="I89" s="816"/>
      <c r="J89" s="816"/>
      <c r="K89" s="816"/>
      <c r="L89" s="816"/>
      <c r="M89" s="816"/>
      <c r="N89" s="816"/>
      <c r="O89" s="816"/>
      <c r="P89" s="816"/>
      <c r="Q89" s="816"/>
      <c r="R89" s="816"/>
      <c r="S89" s="816"/>
      <c r="T89" s="816"/>
      <c r="U89" s="816"/>
      <c r="V89" s="816"/>
      <c r="W89" s="816"/>
      <c r="X89" s="816"/>
      <c r="Y89" s="816"/>
      <c r="Z89" s="816"/>
      <c r="AA89" s="816"/>
      <c r="AB89" s="816"/>
      <c r="AC89" s="816"/>
      <c r="AD89" s="816"/>
      <c r="AE89" s="816"/>
      <c r="AF89" s="816"/>
      <c r="AG89" s="816"/>
      <c r="AH89" s="816"/>
      <c r="AI89" s="816"/>
      <c r="AJ89" s="816"/>
      <c r="AK89" s="816"/>
      <c r="AL89" s="816"/>
      <c r="AM89" s="816"/>
      <c r="AN89" s="816"/>
      <c r="AO89" s="816"/>
      <c r="AP89" s="816"/>
      <c r="AQ89" s="816"/>
      <c r="AR89" s="816"/>
      <c r="AS89" s="816"/>
      <c r="AT89" s="816"/>
      <c r="AU89" s="816"/>
      <c r="AV89" s="816"/>
      <c r="AW89" s="816"/>
      <c r="AX89" s="816"/>
      <c r="AY89" s="816"/>
      <c r="AZ89" s="816"/>
      <c r="BA89" s="816"/>
      <c r="BB89" s="816"/>
      <c r="BC89" s="816"/>
      <c r="BD89" s="816"/>
      <c r="BE89" s="817"/>
      <c r="BF89" s="818"/>
      <c r="BG89" s="105"/>
      <c r="BH89" s="105"/>
      <c r="BI89" s="105"/>
      <c r="BJ89" s="105"/>
      <c r="BK89" s="105"/>
      <c r="BL89" s="105"/>
      <c r="BM89" s="105"/>
      <c r="BN89" s="105"/>
    </row>
    <row r="90" spans="2:66" ht="12" customHeight="1" thickBot="1" x14ac:dyDescent="0.3">
      <c r="BG90" s="105"/>
      <c r="BH90" s="105"/>
      <c r="BI90" s="105"/>
      <c r="BJ90" s="105"/>
      <c r="BK90" s="105"/>
      <c r="BL90" s="105"/>
      <c r="BM90" s="105"/>
      <c r="BN90" s="105"/>
    </row>
    <row r="91" spans="2:66" ht="22.5" customHeight="1" x14ac:dyDescent="0.3">
      <c r="D91" s="540">
        <f t="shared" ref="D91:D101" si="1">SUM(F91:BF91)</f>
        <v>5</v>
      </c>
      <c r="E91" s="541" t="s">
        <v>83</v>
      </c>
      <c r="F91" s="542">
        <f t="shared" ref="F91:G101" si="2">COUNTIF(F$6:F$71,$E91)</f>
        <v>2</v>
      </c>
      <c r="G91" s="542">
        <f t="shared" si="2"/>
        <v>1</v>
      </c>
      <c r="H91" s="542"/>
      <c r="I91" s="542">
        <f t="shared" ref="I91:R101" si="3">COUNTIF(I$6:I$71,$E91)</f>
        <v>0</v>
      </c>
      <c r="J91" s="542">
        <f t="shared" si="3"/>
        <v>0</v>
      </c>
      <c r="K91" s="542">
        <f t="shared" si="3"/>
        <v>0</v>
      </c>
      <c r="L91" s="542">
        <f t="shared" si="3"/>
        <v>0</v>
      </c>
      <c r="M91" s="542">
        <f t="shared" si="3"/>
        <v>0</v>
      </c>
      <c r="N91" s="542">
        <f t="shared" si="3"/>
        <v>0</v>
      </c>
      <c r="O91" s="542">
        <f t="shared" si="3"/>
        <v>0</v>
      </c>
      <c r="P91" s="542">
        <f t="shared" si="3"/>
        <v>0</v>
      </c>
      <c r="Q91" s="542">
        <f t="shared" si="3"/>
        <v>0</v>
      </c>
      <c r="R91" s="542">
        <f t="shared" si="3"/>
        <v>0</v>
      </c>
      <c r="S91" s="542">
        <f t="shared" ref="S91:AB101" si="4">COUNTIF(S$6:S$71,$E91)</f>
        <v>0</v>
      </c>
      <c r="T91" s="542">
        <f t="shared" si="4"/>
        <v>0</v>
      </c>
      <c r="U91" s="542">
        <f t="shared" si="4"/>
        <v>0</v>
      </c>
      <c r="V91" s="542">
        <f t="shared" si="4"/>
        <v>0</v>
      </c>
      <c r="W91" s="542">
        <f t="shared" si="4"/>
        <v>0</v>
      </c>
      <c r="X91" s="542">
        <f t="shared" si="4"/>
        <v>0</v>
      </c>
      <c r="Y91" s="542">
        <f t="shared" si="4"/>
        <v>0</v>
      </c>
      <c r="Z91" s="542">
        <f t="shared" si="4"/>
        <v>0</v>
      </c>
      <c r="AA91" s="542">
        <f t="shared" si="4"/>
        <v>0</v>
      </c>
      <c r="AB91" s="542">
        <f t="shared" si="4"/>
        <v>0</v>
      </c>
      <c r="AC91" s="542">
        <f t="shared" ref="AC91:AL101" si="5">COUNTIF(AC$6:AC$71,$E91)</f>
        <v>0</v>
      </c>
      <c r="AD91" s="542">
        <f t="shared" si="5"/>
        <v>0</v>
      </c>
      <c r="AE91" s="542">
        <f t="shared" si="5"/>
        <v>0</v>
      </c>
      <c r="AF91" s="542">
        <f t="shared" si="5"/>
        <v>0</v>
      </c>
      <c r="AG91" s="542">
        <f t="shared" si="5"/>
        <v>0</v>
      </c>
      <c r="AH91" s="542">
        <f t="shared" si="5"/>
        <v>1</v>
      </c>
      <c r="AI91" s="542">
        <f t="shared" si="5"/>
        <v>0</v>
      </c>
      <c r="AJ91" s="542">
        <f t="shared" si="5"/>
        <v>0</v>
      </c>
      <c r="AK91" s="542">
        <f t="shared" si="5"/>
        <v>0</v>
      </c>
      <c r="AL91" s="542">
        <f t="shared" si="5"/>
        <v>0</v>
      </c>
      <c r="AM91" s="542">
        <f t="shared" ref="AM91:BA101" si="6">COUNTIF(AM$6:AM$71,$E91)</f>
        <v>0</v>
      </c>
      <c r="AN91" s="542">
        <f t="shared" si="6"/>
        <v>0</v>
      </c>
      <c r="AO91" s="542">
        <f t="shared" si="6"/>
        <v>0</v>
      </c>
      <c r="AP91" s="542">
        <f t="shared" si="6"/>
        <v>0</v>
      </c>
      <c r="AQ91" s="542">
        <f t="shared" si="6"/>
        <v>0</v>
      </c>
      <c r="AR91" s="542">
        <f t="shared" si="6"/>
        <v>0</v>
      </c>
      <c r="AS91" s="542">
        <f t="shared" si="6"/>
        <v>0</v>
      </c>
      <c r="AT91" s="542">
        <f t="shared" si="6"/>
        <v>0</v>
      </c>
      <c r="AU91" s="542">
        <f t="shared" si="6"/>
        <v>1</v>
      </c>
      <c r="AV91" s="542">
        <f t="shared" si="6"/>
        <v>0</v>
      </c>
      <c r="AW91" s="542">
        <f t="shared" si="6"/>
        <v>0</v>
      </c>
      <c r="AX91" s="542">
        <f t="shared" si="6"/>
        <v>0</v>
      </c>
      <c r="AY91" s="542">
        <f t="shared" si="6"/>
        <v>0</v>
      </c>
      <c r="AZ91" s="542">
        <f t="shared" si="6"/>
        <v>0</v>
      </c>
      <c r="BA91" s="542">
        <f t="shared" si="6"/>
        <v>0</v>
      </c>
      <c r="BB91" s="542"/>
      <c r="BC91" s="543"/>
      <c r="BD91" s="542"/>
      <c r="BE91" s="542"/>
      <c r="BF91" s="542"/>
      <c r="BG91" s="105"/>
      <c r="BH91" s="105"/>
      <c r="BI91" s="105"/>
      <c r="BJ91" s="105"/>
      <c r="BK91" s="105"/>
      <c r="BL91" s="105"/>
      <c r="BM91" s="105"/>
      <c r="BN91" s="105"/>
    </row>
    <row r="92" spans="2:66" ht="22.5" customHeight="1" x14ac:dyDescent="0.3">
      <c r="D92" s="544">
        <f t="shared" si="1"/>
        <v>14</v>
      </c>
      <c r="E92" s="545" t="s">
        <v>190</v>
      </c>
      <c r="F92" s="546">
        <f t="shared" si="2"/>
        <v>0</v>
      </c>
      <c r="G92" s="546">
        <f t="shared" si="2"/>
        <v>0</v>
      </c>
      <c r="H92" s="546"/>
      <c r="I92" s="546">
        <f t="shared" si="3"/>
        <v>0</v>
      </c>
      <c r="J92" s="546">
        <f t="shared" si="3"/>
        <v>0</v>
      </c>
      <c r="K92" s="546">
        <f t="shared" si="3"/>
        <v>0</v>
      </c>
      <c r="L92" s="546">
        <f t="shared" si="3"/>
        <v>1</v>
      </c>
      <c r="M92" s="546">
        <f t="shared" si="3"/>
        <v>1</v>
      </c>
      <c r="N92" s="546">
        <f t="shared" si="3"/>
        <v>1</v>
      </c>
      <c r="O92" s="546">
        <f t="shared" si="3"/>
        <v>1</v>
      </c>
      <c r="P92" s="546">
        <f t="shared" si="3"/>
        <v>0</v>
      </c>
      <c r="Q92" s="546">
        <f t="shared" si="3"/>
        <v>0</v>
      </c>
      <c r="R92" s="546">
        <f t="shared" si="3"/>
        <v>1</v>
      </c>
      <c r="S92" s="546">
        <f t="shared" si="4"/>
        <v>1</v>
      </c>
      <c r="T92" s="546">
        <f t="shared" si="4"/>
        <v>0</v>
      </c>
      <c r="U92" s="546">
        <f t="shared" si="4"/>
        <v>0</v>
      </c>
      <c r="V92" s="546">
        <f t="shared" si="4"/>
        <v>0</v>
      </c>
      <c r="W92" s="546">
        <f t="shared" si="4"/>
        <v>0</v>
      </c>
      <c r="X92" s="546">
        <f t="shared" si="4"/>
        <v>0</v>
      </c>
      <c r="Y92" s="546">
        <f t="shared" si="4"/>
        <v>0</v>
      </c>
      <c r="Z92" s="546">
        <f t="shared" si="4"/>
        <v>0</v>
      </c>
      <c r="AA92" s="546">
        <f t="shared" si="4"/>
        <v>0</v>
      </c>
      <c r="AB92" s="546">
        <f t="shared" si="4"/>
        <v>0</v>
      </c>
      <c r="AC92" s="546">
        <f t="shared" si="5"/>
        <v>0</v>
      </c>
      <c r="AD92" s="546">
        <f t="shared" si="5"/>
        <v>1</v>
      </c>
      <c r="AE92" s="546">
        <f t="shared" si="5"/>
        <v>1</v>
      </c>
      <c r="AF92" s="546">
        <f t="shared" si="5"/>
        <v>0</v>
      </c>
      <c r="AG92" s="546">
        <f t="shared" si="5"/>
        <v>0</v>
      </c>
      <c r="AH92" s="546">
        <f t="shared" si="5"/>
        <v>0</v>
      </c>
      <c r="AI92" s="546">
        <f t="shared" si="5"/>
        <v>0</v>
      </c>
      <c r="AJ92" s="546">
        <f t="shared" si="5"/>
        <v>0</v>
      </c>
      <c r="AK92" s="546">
        <f t="shared" si="5"/>
        <v>0</v>
      </c>
      <c r="AL92" s="546">
        <f t="shared" si="5"/>
        <v>0</v>
      </c>
      <c r="AM92" s="546">
        <f t="shared" si="6"/>
        <v>0</v>
      </c>
      <c r="AN92" s="546">
        <f t="shared" si="6"/>
        <v>0</v>
      </c>
      <c r="AO92" s="546">
        <f t="shared" si="6"/>
        <v>0</v>
      </c>
      <c r="AP92" s="546">
        <f t="shared" si="6"/>
        <v>1</v>
      </c>
      <c r="AQ92" s="546">
        <f t="shared" si="6"/>
        <v>1</v>
      </c>
      <c r="AR92" s="546">
        <f t="shared" si="6"/>
        <v>0</v>
      </c>
      <c r="AS92" s="546">
        <f t="shared" si="6"/>
        <v>1</v>
      </c>
      <c r="AT92" s="546">
        <f t="shared" si="6"/>
        <v>1</v>
      </c>
      <c r="AU92" s="546">
        <f t="shared" si="6"/>
        <v>0</v>
      </c>
      <c r="AV92" s="546">
        <f t="shared" si="6"/>
        <v>1</v>
      </c>
      <c r="AW92" s="546">
        <f t="shared" si="6"/>
        <v>1</v>
      </c>
      <c r="AX92" s="546">
        <f t="shared" si="6"/>
        <v>0</v>
      </c>
      <c r="AY92" s="546">
        <f t="shared" si="6"/>
        <v>0</v>
      </c>
      <c r="AZ92" s="546">
        <f t="shared" si="6"/>
        <v>0</v>
      </c>
      <c r="BA92" s="546">
        <f t="shared" si="6"/>
        <v>0</v>
      </c>
      <c r="BB92" s="546"/>
      <c r="BC92" s="547"/>
      <c r="BD92" s="546"/>
      <c r="BE92" s="546"/>
      <c r="BF92" s="546"/>
      <c r="BG92" s="105"/>
      <c r="BH92" s="105"/>
      <c r="BI92" s="105"/>
      <c r="BJ92" s="105"/>
      <c r="BK92" s="105"/>
      <c r="BL92" s="105"/>
      <c r="BM92" s="105"/>
      <c r="BN92" s="105"/>
    </row>
    <row r="93" spans="2:66" ht="22.5" customHeight="1" x14ac:dyDescent="0.3">
      <c r="D93" s="548">
        <f t="shared" si="1"/>
        <v>6</v>
      </c>
      <c r="E93" s="549" t="s">
        <v>47</v>
      </c>
      <c r="F93" s="546">
        <f t="shared" si="2"/>
        <v>0</v>
      </c>
      <c r="G93" s="546">
        <f t="shared" si="2"/>
        <v>0</v>
      </c>
      <c r="H93" s="546"/>
      <c r="I93" s="546">
        <f t="shared" si="3"/>
        <v>0</v>
      </c>
      <c r="J93" s="546">
        <f t="shared" si="3"/>
        <v>0</v>
      </c>
      <c r="K93" s="546">
        <f t="shared" si="3"/>
        <v>0</v>
      </c>
      <c r="L93" s="546">
        <f t="shared" si="3"/>
        <v>0</v>
      </c>
      <c r="M93" s="546">
        <f t="shared" si="3"/>
        <v>0</v>
      </c>
      <c r="N93" s="546">
        <f t="shared" si="3"/>
        <v>0</v>
      </c>
      <c r="O93" s="546">
        <f t="shared" si="3"/>
        <v>0</v>
      </c>
      <c r="P93" s="546">
        <f t="shared" si="3"/>
        <v>0</v>
      </c>
      <c r="Q93" s="546">
        <f t="shared" si="3"/>
        <v>0</v>
      </c>
      <c r="R93" s="546">
        <f t="shared" si="3"/>
        <v>0</v>
      </c>
      <c r="S93" s="546">
        <f t="shared" si="4"/>
        <v>0</v>
      </c>
      <c r="T93" s="546">
        <f t="shared" si="4"/>
        <v>0</v>
      </c>
      <c r="U93" s="546">
        <f t="shared" si="4"/>
        <v>0</v>
      </c>
      <c r="V93" s="546">
        <f t="shared" si="4"/>
        <v>0</v>
      </c>
      <c r="W93" s="546">
        <f t="shared" si="4"/>
        <v>0</v>
      </c>
      <c r="X93" s="546">
        <f t="shared" si="4"/>
        <v>0</v>
      </c>
      <c r="Y93" s="546">
        <f t="shared" si="4"/>
        <v>0</v>
      </c>
      <c r="Z93" s="546">
        <f t="shared" si="4"/>
        <v>0</v>
      </c>
      <c r="AA93" s="546">
        <f t="shared" si="4"/>
        <v>0</v>
      </c>
      <c r="AB93" s="546">
        <f t="shared" si="4"/>
        <v>0</v>
      </c>
      <c r="AC93" s="546">
        <f t="shared" si="5"/>
        <v>0</v>
      </c>
      <c r="AD93" s="546">
        <f t="shared" si="5"/>
        <v>0</v>
      </c>
      <c r="AE93" s="546">
        <f t="shared" si="5"/>
        <v>0</v>
      </c>
      <c r="AF93" s="546">
        <f t="shared" si="5"/>
        <v>0</v>
      </c>
      <c r="AG93" s="546">
        <f t="shared" si="5"/>
        <v>1</v>
      </c>
      <c r="AH93" s="546">
        <f t="shared" si="5"/>
        <v>0</v>
      </c>
      <c r="AI93" s="546">
        <f t="shared" si="5"/>
        <v>2</v>
      </c>
      <c r="AJ93" s="546">
        <f t="shared" si="5"/>
        <v>1</v>
      </c>
      <c r="AK93" s="546">
        <f t="shared" si="5"/>
        <v>0</v>
      </c>
      <c r="AL93" s="546">
        <f t="shared" si="5"/>
        <v>2</v>
      </c>
      <c r="AM93" s="546">
        <f t="shared" si="6"/>
        <v>0</v>
      </c>
      <c r="AN93" s="546">
        <f t="shared" si="6"/>
        <v>0</v>
      </c>
      <c r="AO93" s="546">
        <f t="shared" si="6"/>
        <v>0</v>
      </c>
      <c r="AP93" s="546">
        <f t="shared" si="6"/>
        <v>0</v>
      </c>
      <c r="AQ93" s="546">
        <f t="shared" si="6"/>
        <v>0</v>
      </c>
      <c r="AR93" s="546">
        <f t="shared" si="6"/>
        <v>0</v>
      </c>
      <c r="AS93" s="546">
        <f t="shared" si="6"/>
        <v>0</v>
      </c>
      <c r="AT93" s="546">
        <f t="shared" si="6"/>
        <v>0</v>
      </c>
      <c r="AU93" s="546">
        <f t="shared" si="6"/>
        <v>0</v>
      </c>
      <c r="AV93" s="546">
        <f t="shared" si="6"/>
        <v>0</v>
      </c>
      <c r="AW93" s="546">
        <f t="shared" si="6"/>
        <v>0</v>
      </c>
      <c r="AX93" s="546">
        <f t="shared" si="6"/>
        <v>0</v>
      </c>
      <c r="AY93" s="546">
        <f t="shared" si="6"/>
        <v>0</v>
      </c>
      <c r="AZ93" s="546">
        <f t="shared" si="6"/>
        <v>0</v>
      </c>
      <c r="BA93" s="546">
        <f t="shared" si="6"/>
        <v>0</v>
      </c>
      <c r="BB93" s="546"/>
      <c r="BC93" s="547"/>
      <c r="BD93" s="546"/>
      <c r="BE93" s="546"/>
      <c r="BF93" s="546"/>
      <c r="BG93" s="105"/>
      <c r="BH93" s="105"/>
      <c r="BI93" s="105"/>
      <c r="BJ93" s="105"/>
      <c r="BK93" s="105"/>
      <c r="BL93" s="105"/>
      <c r="BM93" s="105"/>
      <c r="BN93" s="105"/>
    </row>
    <row r="94" spans="2:66" ht="22.5" customHeight="1" thickBot="1" x14ac:dyDescent="0.35">
      <c r="D94" s="550">
        <f t="shared" si="1"/>
        <v>41</v>
      </c>
      <c r="E94" s="551" t="s">
        <v>28</v>
      </c>
      <c r="F94" s="552">
        <f t="shared" si="2"/>
        <v>0</v>
      </c>
      <c r="G94" s="552">
        <f t="shared" si="2"/>
        <v>0</v>
      </c>
      <c r="H94" s="552"/>
      <c r="I94" s="552">
        <f t="shared" si="3"/>
        <v>0</v>
      </c>
      <c r="J94" s="552">
        <f t="shared" si="3"/>
        <v>0</v>
      </c>
      <c r="K94" s="552">
        <f t="shared" si="3"/>
        <v>0</v>
      </c>
      <c r="L94" s="552">
        <f t="shared" si="3"/>
        <v>0</v>
      </c>
      <c r="M94" s="552">
        <f t="shared" si="3"/>
        <v>0</v>
      </c>
      <c r="N94" s="552">
        <f t="shared" si="3"/>
        <v>1</v>
      </c>
      <c r="O94" s="552">
        <f t="shared" si="3"/>
        <v>0</v>
      </c>
      <c r="P94" s="552">
        <f t="shared" si="3"/>
        <v>0</v>
      </c>
      <c r="Q94" s="552">
        <f t="shared" si="3"/>
        <v>0</v>
      </c>
      <c r="R94" s="552">
        <f t="shared" si="3"/>
        <v>0</v>
      </c>
      <c r="S94" s="552">
        <f t="shared" si="4"/>
        <v>0</v>
      </c>
      <c r="T94" s="552">
        <f t="shared" si="4"/>
        <v>0</v>
      </c>
      <c r="U94" s="552">
        <f t="shared" si="4"/>
        <v>0</v>
      </c>
      <c r="V94" s="552">
        <f t="shared" si="4"/>
        <v>0</v>
      </c>
      <c r="W94" s="552">
        <f t="shared" si="4"/>
        <v>1</v>
      </c>
      <c r="X94" s="552">
        <f t="shared" si="4"/>
        <v>0</v>
      </c>
      <c r="Y94" s="552">
        <f t="shared" si="4"/>
        <v>0</v>
      </c>
      <c r="Z94" s="552">
        <f t="shared" si="4"/>
        <v>0</v>
      </c>
      <c r="AA94" s="552">
        <f t="shared" si="4"/>
        <v>0</v>
      </c>
      <c r="AB94" s="552">
        <f t="shared" si="4"/>
        <v>0</v>
      </c>
      <c r="AC94" s="552">
        <f t="shared" si="5"/>
        <v>0</v>
      </c>
      <c r="AD94" s="552">
        <f t="shared" si="5"/>
        <v>1</v>
      </c>
      <c r="AE94" s="552">
        <f t="shared" si="5"/>
        <v>0</v>
      </c>
      <c r="AF94" s="552">
        <f t="shared" si="5"/>
        <v>0</v>
      </c>
      <c r="AG94" s="552">
        <f t="shared" si="5"/>
        <v>0</v>
      </c>
      <c r="AH94" s="552">
        <f t="shared" si="5"/>
        <v>3</v>
      </c>
      <c r="AI94" s="552">
        <f t="shared" si="5"/>
        <v>0</v>
      </c>
      <c r="AJ94" s="552">
        <f t="shared" si="5"/>
        <v>2</v>
      </c>
      <c r="AK94" s="552">
        <f t="shared" si="5"/>
        <v>0</v>
      </c>
      <c r="AL94" s="552">
        <f t="shared" si="5"/>
        <v>3</v>
      </c>
      <c r="AM94" s="552">
        <f t="shared" si="6"/>
        <v>4</v>
      </c>
      <c r="AN94" s="552">
        <f t="shared" si="6"/>
        <v>0</v>
      </c>
      <c r="AO94" s="552">
        <f t="shared" si="6"/>
        <v>4</v>
      </c>
      <c r="AP94" s="552">
        <f t="shared" si="6"/>
        <v>2</v>
      </c>
      <c r="AQ94" s="552">
        <f t="shared" si="6"/>
        <v>3</v>
      </c>
      <c r="AR94" s="552">
        <f t="shared" si="6"/>
        <v>2</v>
      </c>
      <c r="AS94" s="552">
        <f t="shared" si="6"/>
        <v>1</v>
      </c>
      <c r="AT94" s="552">
        <f t="shared" si="6"/>
        <v>5</v>
      </c>
      <c r="AU94" s="552">
        <f t="shared" si="6"/>
        <v>6</v>
      </c>
      <c r="AV94" s="552">
        <f t="shared" si="6"/>
        <v>3</v>
      </c>
      <c r="AW94" s="552">
        <f t="shared" si="6"/>
        <v>0</v>
      </c>
      <c r="AX94" s="552">
        <f t="shared" si="6"/>
        <v>0</v>
      </c>
      <c r="AY94" s="552">
        <f t="shared" si="6"/>
        <v>0</v>
      </c>
      <c r="AZ94" s="552">
        <f t="shared" si="6"/>
        <v>0</v>
      </c>
      <c r="BA94" s="552">
        <f t="shared" si="6"/>
        <v>0</v>
      </c>
      <c r="BB94" s="552"/>
      <c r="BC94" s="553"/>
      <c r="BD94" s="552"/>
      <c r="BE94" s="552"/>
      <c r="BF94" s="552"/>
      <c r="BG94" s="105"/>
      <c r="BH94" s="105"/>
      <c r="BI94" s="105"/>
      <c r="BJ94" s="105"/>
      <c r="BK94" s="105"/>
      <c r="BL94" s="105"/>
      <c r="BM94" s="105"/>
      <c r="BN94" s="105"/>
    </row>
    <row r="95" spans="2:66" ht="22.5" customHeight="1" x14ac:dyDescent="0.3">
      <c r="C95" s="802" t="s">
        <v>191</v>
      </c>
      <c r="D95" s="554">
        <f>SUM(F95:BF95)</f>
        <v>22</v>
      </c>
      <c r="E95" s="555" t="s">
        <v>32</v>
      </c>
      <c r="F95" s="546">
        <f t="shared" si="2"/>
        <v>0</v>
      </c>
      <c r="G95" s="546">
        <f t="shared" si="2"/>
        <v>0</v>
      </c>
      <c r="H95" s="546"/>
      <c r="I95" s="546">
        <f t="shared" si="3"/>
        <v>0</v>
      </c>
      <c r="J95" s="546">
        <f t="shared" si="3"/>
        <v>3</v>
      </c>
      <c r="K95" s="546">
        <f t="shared" si="3"/>
        <v>3</v>
      </c>
      <c r="L95" s="546">
        <f t="shared" si="3"/>
        <v>0</v>
      </c>
      <c r="M95" s="546">
        <f t="shared" si="3"/>
        <v>0</v>
      </c>
      <c r="N95" s="546">
        <f t="shared" si="3"/>
        <v>1</v>
      </c>
      <c r="O95" s="546">
        <f t="shared" si="3"/>
        <v>2</v>
      </c>
      <c r="P95" s="546">
        <f t="shared" si="3"/>
        <v>3</v>
      </c>
      <c r="Q95" s="546">
        <f t="shared" si="3"/>
        <v>4</v>
      </c>
      <c r="R95" s="546">
        <f t="shared" si="3"/>
        <v>2</v>
      </c>
      <c r="S95" s="546">
        <f t="shared" si="4"/>
        <v>0</v>
      </c>
      <c r="T95" s="546">
        <f t="shared" si="4"/>
        <v>1</v>
      </c>
      <c r="U95" s="546">
        <f t="shared" si="4"/>
        <v>0</v>
      </c>
      <c r="V95" s="546">
        <f t="shared" si="4"/>
        <v>0</v>
      </c>
      <c r="W95" s="546">
        <f t="shared" si="4"/>
        <v>0</v>
      </c>
      <c r="X95" s="546">
        <f t="shared" si="4"/>
        <v>0</v>
      </c>
      <c r="Y95" s="546">
        <f t="shared" si="4"/>
        <v>0</v>
      </c>
      <c r="Z95" s="546">
        <f t="shared" si="4"/>
        <v>1</v>
      </c>
      <c r="AA95" s="546">
        <f t="shared" si="4"/>
        <v>1</v>
      </c>
      <c r="AB95" s="546">
        <f t="shared" si="4"/>
        <v>0</v>
      </c>
      <c r="AC95" s="546">
        <f t="shared" si="5"/>
        <v>0</v>
      </c>
      <c r="AD95" s="546">
        <f t="shared" si="5"/>
        <v>0</v>
      </c>
      <c r="AE95" s="546">
        <f t="shared" si="5"/>
        <v>0</v>
      </c>
      <c r="AF95" s="546">
        <f t="shared" si="5"/>
        <v>0</v>
      </c>
      <c r="AG95" s="546">
        <f t="shared" si="5"/>
        <v>0</v>
      </c>
      <c r="AH95" s="546">
        <f t="shared" si="5"/>
        <v>0</v>
      </c>
      <c r="AI95" s="546">
        <f t="shared" si="5"/>
        <v>0</v>
      </c>
      <c r="AJ95" s="546">
        <f t="shared" si="5"/>
        <v>0</v>
      </c>
      <c r="AK95" s="546">
        <f t="shared" si="5"/>
        <v>0</v>
      </c>
      <c r="AL95" s="546">
        <f t="shared" si="5"/>
        <v>0</v>
      </c>
      <c r="AM95" s="546">
        <f t="shared" si="6"/>
        <v>1</v>
      </c>
      <c r="AN95" s="546">
        <f t="shared" si="6"/>
        <v>0</v>
      </c>
      <c r="AO95" s="546">
        <f t="shared" si="6"/>
        <v>0</v>
      </c>
      <c r="AP95" s="546">
        <f t="shared" si="6"/>
        <v>0</v>
      </c>
      <c r="AQ95" s="546">
        <f t="shared" si="6"/>
        <v>0</v>
      </c>
      <c r="AR95" s="546">
        <f t="shared" si="6"/>
        <v>0</v>
      </c>
      <c r="AS95" s="546">
        <f t="shared" si="6"/>
        <v>0</v>
      </c>
      <c r="AT95" s="546">
        <f t="shared" si="6"/>
        <v>0</v>
      </c>
      <c r="AU95" s="546">
        <f t="shared" si="6"/>
        <v>0</v>
      </c>
      <c r="AV95" s="546">
        <f t="shared" si="6"/>
        <v>0</v>
      </c>
      <c r="AW95" s="546">
        <f t="shared" si="6"/>
        <v>0</v>
      </c>
      <c r="AX95" s="546">
        <f t="shared" si="6"/>
        <v>0</v>
      </c>
      <c r="AY95" s="546">
        <f t="shared" si="6"/>
        <v>0</v>
      </c>
      <c r="AZ95" s="546">
        <f t="shared" si="6"/>
        <v>0</v>
      </c>
      <c r="BA95" s="546">
        <f t="shared" si="6"/>
        <v>0</v>
      </c>
      <c r="BB95" s="546"/>
      <c r="BC95" s="547"/>
      <c r="BD95" s="546"/>
      <c r="BE95" s="546"/>
      <c r="BF95" s="546"/>
      <c r="BG95" s="105"/>
      <c r="BH95" s="105"/>
      <c r="BI95" s="105"/>
      <c r="BJ95" s="105"/>
      <c r="BK95" s="105"/>
      <c r="BL95" s="105"/>
      <c r="BM95" s="105"/>
      <c r="BN95" s="105"/>
    </row>
    <row r="96" spans="2:66" ht="22.5" customHeight="1" x14ac:dyDescent="0.3">
      <c r="C96" s="803"/>
      <c r="D96" s="554">
        <f t="shared" si="1"/>
        <v>21</v>
      </c>
      <c r="E96" s="555" t="s">
        <v>33</v>
      </c>
      <c r="F96" s="546">
        <f t="shared" si="2"/>
        <v>0</v>
      </c>
      <c r="G96" s="546">
        <f t="shared" si="2"/>
        <v>0</v>
      </c>
      <c r="H96" s="546"/>
      <c r="I96" s="546">
        <f t="shared" si="3"/>
        <v>0</v>
      </c>
      <c r="J96" s="546">
        <f t="shared" si="3"/>
        <v>0</v>
      </c>
      <c r="K96" s="546">
        <f t="shared" si="3"/>
        <v>0</v>
      </c>
      <c r="L96" s="546">
        <f t="shared" si="3"/>
        <v>0</v>
      </c>
      <c r="M96" s="546">
        <f t="shared" si="3"/>
        <v>0</v>
      </c>
      <c r="N96" s="546">
        <f t="shared" si="3"/>
        <v>0</v>
      </c>
      <c r="O96" s="546">
        <f t="shared" si="3"/>
        <v>0</v>
      </c>
      <c r="P96" s="546">
        <f t="shared" si="3"/>
        <v>0</v>
      </c>
      <c r="Q96" s="546">
        <f t="shared" si="3"/>
        <v>0</v>
      </c>
      <c r="R96" s="546">
        <f t="shared" si="3"/>
        <v>0</v>
      </c>
      <c r="S96" s="546">
        <f t="shared" si="4"/>
        <v>3</v>
      </c>
      <c r="T96" s="546">
        <f t="shared" si="4"/>
        <v>1</v>
      </c>
      <c r="U96" s="546">
        <f t="shared" si="4"/>
        <v>0</v>
      </c>
      <c r="V96" s="546">
        <f t="shared" si="4"/>
        <v>0</v>
      </c>
      <c r="W96" s="546">
        <f t="shared" si="4"/>
        <v>1</v>
      </c>
      <c r="X96" s="546">
        <f t="shared" si="4"/>
        <v>3</v>
      </c>
      <c r="Y96" s="546">
        <f t="shared" si="4"/>
        <v>3</v>
      </c>
      <c r="Z96" s="546">
        <f t="shared" si="4"/>
        <v>2</v>
      </c>
      <c r="AA96" s="546">
        <f t="shared" si="4"/>
        <v>1</v>
      </c>
      <c r="AB96" s="546">
        <f t="shared" si="4"/>
        <v>0</v>
      </c>
      <c r="AC96" s="546">
        <f t="shared" si="5"/>
        <v>0</v>
      </c>
      <c r="AD96" s="546">
        <f t="shared" si="5"/>
        <v>0</v>
      </c>
      <c r="AE96" s="546">
        <f t="shared" si="5"/>
        <v>2</v>
      </c>
      <c r="AF96" s="546">
        <f t="shared" si="5"/>
        <v>2</v>
      </c>
      <c r="AG96" s="546">
        <f t="shared" si="5"/>
        <v>1</v>
      </c>
      <c r="AH96" s="546">
        <f t="shared" si="5"/>
        <v>2</v>
      </c>
      <c r="AI96" s="546">
        <f t="shared" si="5"/>
        <v>0</v>
      </c>
      <c r="AJ96" s="546">
        <f t="shared" si="5"/>
        <v>0</v>
      </c>
      <c r="AK96" s="546">
        <f t="shared" si="5"/>
        <v>0</v>
      </c>
      <c r="AL96" s="546">
        <f t="shared" si="5"/>
        <v>0</v>
      </c>
      <c r="AM96" s="546">
        <f t="shared" si="6"/>
        <v>0</v>
      </c>
      <c r="AN96" s="546">
        <f t="shared" si="6"/>
        <v>0</v>
      </c>
      <c r="AO96" s="546">
        <f t="shared" si="6"/>
        <v>0</v>
      </c>
      <c r="AP96" s="546">
        <f t="shared" si="6"/>
        <v>0</v>
      </c>
      <c r="AQ96" s="546">
        <f t="shared" si="6"/>
        <v>0</v>
      </c>
      <c r="AR96" s="546">
        <f t="shared" si="6"/>
        <v>0</v>
      </c>
      <c r="AS96" s="546">
        <f t="shared" si="6"/>
        <v>0</v>
      </c>
      <c r="AT96" s="546">
        <f t="shared" si="6"/>
        <v>0</v>
      </c>
      <c r="AU96" s="546">
        <f t="shared" si="6"/>
        <v>0</v>
      </c>
      <c r="AV96" s="546">
        <f t="shared" si="6"/>
        <v>0</v>
      </c>
      <c r="AW96" s="546">
        <f t="shared" si="6"/>
        <v>0</v>
      </c>
      <c r="AX96" s="546">
        <f t="shared" si="6"/>
        <v>0</v>
      </c>
      <c r="AY96" s="546">
        <f t="shared" si="6"/>
        <v>0</v>
      </c>
      <c r="AZ96" s="546">
        <f t="shared" si="6"/>
        <v>0</v>
      </c>
      <c r="BA96" s="546">
        <f t="shared" si="6"/>
        <v>0</v>
      </c>
      <c r="BB96" s="546"/>
      <c r="BC96" s="547"/>
      <c r="BD96" s="546"/>
      <c r="BE96" s="546"/>
      <c r="BF96" s="546"/>
      <c r="BG96" s="105"/>
      <c r="BH96" s="105"/>
      <c r="BI96" s="105"/>
      <c r="BJ96" s="105"/>
      <c r="BK96" s="105"/>
      <c r="BL96" s="105"/>
      <c r="BM96" s="105"/>
      <c r="BN96" s="105"/>
    </row>
    <row r="97" spans="3:66" ht="22.5" customHeight="1" x14ac:dyDescent="0.3">
      <c r="C97" s="803"/>
      <c r="D97" s="554">
        <f t="shared" si="1"/>
        <v>4</v>
      </c>
      <c r="E97" s="555" t="s">
        <v>51</v>
      </c>
      <c r="F97" s="546">
        <f t="shared" si="2"/>
        <v>0</v>
      </c>
      <c r="G97" s="546">
        <f t="shared" si="2"/>
        <v>0</v>
      </c>
      <c r="H97" s="546"/>
      <c r="I97" s="546">
        <f t="shared" si="3"/>
        <v>0</v>
      </c>
      <c r="J97" s="546">
        <f t="shared" si="3"/>
        <v>0</v>
      </c>
      <c r="K97" s="546">
        <f t="shared" si="3"/>
        <v>0</v>
      </c>
      <c r="L97" s="546">
        <f t="shared" si="3"/>
        <v>0</v>
      </c>
      <c r="M97" s="546">
        <f t="shared" si="3"/>
        <v>0</v>
      </c>
      <c r="N97" s="546">
        <f t="shared" si="3"/>
        <v>0</v>
      </c>
      <c r="O97" s="546">
        <f t="shared" si="3"/>
        <v>0</v>
      </c>
      <c r="P97" s="546">
        <f t="shared" si="3"/>
        <v>0</v>
      </c>
      <c r="Q97" s="546">
        <f t="shared" si="3"/>
        <v>0</v>
      </c>
      <c r="R97" s="546">
        <f t="shared" si="3"/>
        <v>0</v>
      </c>
      <c r="S97" s="546">
        <f t="shared" si="4"/>
        <v>0</v>
      </c>
      <c r="T97" s="546">
        <f t="shared" si="4"/>
        <v>0</v>
      </c>
      <c r="U97" s="546">
        <f t="shared" si="4"/>
        <v>0</v>
      </c>
      <c r="V97" s="546">
        <f t="shared" si="4"/>
        <v>0</v>
      </c>
      <c r="W97" s="546">
        <f t="shared" si="4"/>
        <v>0</v>
      </c>
      <c r="X97" s="546">
        <f t="shared" si="4"/>
        <v>0</v>
      </c>
      <c r="Y97" s="546">
        <f t="shared" si="4"/>
        <v>0</v>
      </c>
      <c r="Z97" s="546">
        <f t="shared" si="4"/>
        <v>0</v>
      </c>
      <c r="AA97" s="546">
        <f t="shared" si="4"/>
        <v>0</v>
      </c>
      <c r="AB97" s="546">
        <f t="shared" si="4"/>
        <v>0</v>
      </c>
      <c r="AC97" s="546">
        <f t="shared" si="5"/>
        <v>1</v>
      </c>
      <c r="AD97" s="546">
        <f t="shared" si="5"/>
        <v>0</v>
      </c>
      <c r="AE97" s="546">
        <f t="shared" si="5"/>
        <v>0</v>
      </c>
      <c r="AF97" s="546">
        <f t="shared" si="5"/>
        <v>0</v>
      </c>
      <c r="AG97" s="546">
        <f t="shared" si="5"/>
        <v>0</v>
      </c>
      <c r="AH97" s="546">
        <f t="shared" si="5"/>
        <v>1</v>
      </c>
      <c r="AI97" s="546">
        <f t="shared" si="5"/>
        <v>0</v>
      </c>
      <c r="AJ97" s="546">
        <f t="shared" si="5"/>
        <v>0</v>
      </c>
      <c r="AK97" s="546">
        <f t="shared" si="5"/>
        <v>0</v>
      </c>
      <c r="AL97" s="546">
        <f t="shared" si="5"/>
        <v>0</v>
      </c>
      <c r="AM97" s="546">
        <f t="shared" si="6"/>
        <v>1</v>
      </c>
      <c r="AN97" s="546">
        <f t="shared" si="6"/>
        <v>1</v>
      </c>
      <c r="AO97" s="546">
        <f t="shared" si="6"/>
        <v>0</v>
      </c>
      <c r="AP97" s="546">
        <f t="shared" si="6"/>
        <v>0</v>
      </c>
      <c r="AQ97" s="546">
        <f t="shared" si="6"/>
        <v>0</v>
      </c>
      <c r="AR97" s="546">
        <f t="shared" si="6"/>
        <v>0</v>
      </c>
      <c r="AS97" s="546">
        <f t="shared" si="6"/>
        <v>0</v>
      </c>
      <c r="AT97" s="546">
        <f t="shared" si="6"/>
        <v>0</v>
      </c>
      <c r="AU97" s="546">
        <f t="shared" si="6"/>
        <v>0</v>
      </c>
      <c r="AV97" s="546">
        <f t="shared" si="6"/>
        <v>0</v>
      </c>
      <c r="AW97" s="546">
        <f t="shared" si="6"/>
        <v>0</v>
      </c>
      <c r="AX97" s="546">
        <f t="shared" si="6"/>
        <v>0</v>
      </c>
      <c r="AY97" s="546">
        <f t="shared" si="6"/>
        <v>0</v>
      </c>
      <c r="AZ97" s="546">
        <f t="shared" si="6"/>
        <v>0</v>
      </c>
      <c r="BA97" s="546">
        <f t="shared" si="6"/>
        <v>0</v>
      </c>
      <c r="BB97" s="546"/>
      <c r="BC97" s="547"/>
      <c r="BD97" s="546"/>
      <c r="BE97" s="546"/>
      <c r="BF97" s="546"/>
      <c r="BG97" s="105"/>
      <c r="BH97" s="105"/>
      <c r="BI97" s="105"/>
      <c r="BJ97" s="105"/>
      <c r="BK97" s="105"/>
      <c r="BL97" s="105"/>
      <c r="BM97" s="105"/>
      <c r="BN97" s="105"/>
    </row>
    <row r="98" spans="3:66" ht="22.5" customHeight="1" x14ac:dyDescent="0.3">
      <c r="C98" s="803"/>
      <c r="D98" s="554">
        <f t="shared" si="1"/>
        <v>1</v>
      </c>
      <c r="E98" s="555" t="s">
        <v>111</v>
      </c>
      <c r="F98" s="546">
        <f t="shared" si="2"/>
        <v>0</v>
      </c>
      <c r="G98" s="546">
        <f t="shared" si="2"/>
        <v>0</v>
      </c>
      <c r="H98" s="546"/>
      <c r="I98" s="546">
        <f t="shared" si="3"/>
        <v>0</v>
      </c>
      <c r="J98" s="546">
        <f t="shared" si="3"/>
        <v>0</v>
      </c>
      <c r="K98" s="546">
        <f t="shared" si="3"/>
        <v>0</v>
      </c>
      <c r="L98" s="546">
        <f t="shared" si="3"/>
        <v>0</v>
      </c>
      <c r="M98" s="546">
        <f t="shared" si="3"/>
        <v>0</v>
      </c>
      <c r="N98" s="546">
        <f t="shared" si="3"/>
        <v>0</v>
      </c>
      <c r="O98" s="546">
        <f t="shared" si="3"/>
        <v>0</v>
      </c>
      <c r="P98" s="546">
        <f t="shared" si="3"/>
        <v>0</v>
      </c>
      <c r="Q98" s="546">
        <f t="shared" si="3"/>
        <v>0</v>
      </c>
      <c r="R98" s="546">
        <f t="shared" si="3"/>
        <v>0</v>
      </c>
      <c r="S98" s="546">
        <f t="shared" si="4"/>
        <v>0</v>
      </c>
      <c r="T98" s="546">
        <f t="shared" si="4"/>
        <v>0</v>
      </c>
      <c r="U98" s="546">
        <f t="shared" si="4"/>
        <v>0</v>
      </c>
      <c r="V98" s="546">
        <f t="shared" si="4"/>
        <v>0</v>
      </c>
      <c r="W98" s="546">
        <f t="shared" si="4"/>
        <v>0</v>
      </c>
      <c r="X98" s="546">
        <f t="shared" si="4"/>
        <v>0</v>
      </c>
      <c r="Y98" s="546">
        <f t="shared" si="4"/>
        <v>0</v>
      </c>
      <c r="Z98" s="546">
        <f t="shared" si="4"/>
        <v>0</v>
      </c>
      <c r="AA98" s="546">
        <f t="shared" si="4"/>
        <v>0</v>
      </c>
      <c r="AB98" s="546">
        <f t="shared" si="4"/>
        <v>0</v>
      </c>
      <c r="AC98" s="546">
        <f t="shared" si="5"/>
        <v>0</v>
      </c>
      <c r="AD98" s="546">
        <f t="shared" si="5"/>
        <v>0</v>
      </c>
      <c r="AE98" s="546">
        <f t="shared" si="5"/>
        <v>0</v>
      </c>
      <c r="AF98" s="546">
        <f t="shared" si="5"/>
        <v>0</v>
      </c>
      <c r="AG98" s="546">
        <f t="shared" si="5"/>
        <v>0</v>
      </c>
      <c r="AH98" s="546">
        <f t="shared" si="5"/>
        <v>0</v>
      </c>
      <c r="AI98" s="546">
        <f t="shared" si="5"/>
        <v>0</v>
      </c>
      <c r="AJ98" s="546">
        <f t="shared" si="5"/>
        <v>0</v>
      </c>
      <c r="AK98" s="546">
        <f t="shared" si="5"/>
        <v>1</v>
      </c>
      <c r="AL98" s="546">
        <f t="shared" si="5"/>
        <v>0</v>
      </c>
      <c r="AM98" s="546">
        <f t="shared" si="6"/>
        <v>0</v>
      </c>
      <c r="AN98" s="546">
        <f t="shared" si="6"/>
        <v>0</v>
      </c>
      <c r="AO98" s="546">
        <f t="shared" si="6"/>
        <v>0</v>
      </c>
      <c r="AP98" s="546">
        <f t="shared" si="6"/>
        <v>0</v>
      </c>
      <c r="AQ98" s="546">
        <f t="shared" si="6"/>
        <v>0</v>
      </c>
      <c r="AR98" s="546">
        <f t="shared" si="6"/>
        <v>0</v>
      </c>
      <c r="AS98" s="546">
        <f t="shared" si="6"/>
        <v>0</v>
      </c>
      <c r="AT98" s="546">
        <f t="shared" si="6"/>
        <v>0</v>
      </c>
      <c r="AU98" s="546">
        <f t="shared" si="6"/>
        <v>0</v>
      </c>
      <c r="AV98" s="546">
        <f t="shared" si="6"/>
        <v>0</v>
      </c>
      <c r="AW98" s="546">
        <f t="shared" si="6"/>
        <v>0</v>
      </c>
      <c r="AX98" s="546">
        <f t="shared" si="6"/>
        <v>0</v>
      </c>
      <c r="AY98" s="546">
        <f t="shared" si="6"/>
        <v>0</v>
      </c>
      <c r="AZ98" s="546">
        <f t="shared" si="6"/>
        <v>0</v>
      </c>
      <c r="BA98" s="546">
        <f t="shared" si="6"/>
        <v>0</v>
      </c>
      <c r="BB98" s="546"/>
      <c r="BC98" s="547"/>
      <c r="BD98" s="546"/>
      <c r="BE98" s="546"/>
      <c r="BF98" s="546"/>
      <c r="BG98" s="105"/>
      <c r="BH98" s="105"/>
      <c r="BI98" s="105"/>
      <c r="BJ98" s="105"/>
      <c r="BK98" s="105"/>
      <c r="BL98" s="105"/>
      <c r="BM98" s="105"/>
      <c r="BN98" s="105"/>
    </row>
    <row r="99" spans="3:66" ht="22.5" customHeight="1" x14ac:dyDescent="0.3">
      <c r="C99" s="803"/>
      <c r="D99" s="554">
        <f t="shared" si="1"/>
        <v>0</v>
      </c>
      <c r="E99" s="555" t="s">
        <v>192</v>
      </c>
      <c r="F99" s="546">
        <f t="shared" si="2"/>
        <v>0</v>
      </c>
      <c r="G99" s="546">
        <f t="shared" si="2"/>
        <v>0</v>
      </c>
      <c r="H99" s="546"/>
      <c r="I99" s="546">
        <f t="shared" si="3"/>
        <v>0</v>
      </c>
      <c r="J99" s="546">
        <f t="shared" si="3"/>
        <v>0</v>
      </c>
      <c r="K99" s="546">
        <f t="shared" si="3"/>
        <v>0</v>
      </c>
      <c r="L99" s="546">
        <f t="shared" si="3"/>
        <v>0</v>
      </c>
      <c r="M99" s="546">
        <f t="shared" si="3"/>
        <v>0</v>
      </c>
      <c r="N99" s="546">
        <f t="shared" si="3"/>
        <v>0</v>
      </c>
      <c r="O99" s="546">
        <f t="shared" si="3"/>
        <v>0</v>
      </c>
      <c r="P99" s="546">
        <f t="shared" si="3"/>
        <v>0</v>
      </c>
      <c r="Q99" s="546">
        <f t="shared" si="3"/>
        <v>0</v>
      </c>
      <c r="R99" s="546">
        <f t="shared" si="3"/>
        <v>0</v>
      </c>
      <c r="S99" s="546">
        <f t="shared" si="4"/>
        <v>0</v>
      </c>
      <c r="T99" s="546">
        <f t="shared" si="4"/>
        <v>0</v>
      </c>
      <c r="U99" s="546">
        <f t="shared" si="4"/>
        <v>0</v>
      </c>
      <c r="V99" s="546">
        <f t="shared" si="4"/>
        <v>0</v>
      </c>
      <c r="W99" s="546">
        <f t="shared" si="4"/>
        <v>0</v>
      </c>
      <c r="X99" s="546">
        <f t="shared" si="4"/>
        <v>0</v>
      </c>
      <c r="Y99" s="546">
        <f t="shared" si="4"/>
        <v>0</v>
      </c>
      <c r="Z99" s="546">
        <f t="shared" si="4"/>
        <v>0</v>
      </c>
      <c r="AA99" s="546">
        <f t="shared" si="4"/>
        <v>0</v>
      </c>
      <c r="AB99" s="546">
        <f t="shared" si="4"/>
        <v>0</v>
      </c>
      <c r="AC99" s="546">
        <f t="shared" si="5"/>
        <v>0</v>
      </c>
      <c r="AD99" s="546">
        <f t="shared" si="5"/>
        <v>0</v>
      </c>
      <c r="AE99" s="546">
        <f t="shared" si="5"/>
        <v>0</v>
      </c>
      <c r="AF99" s="546">
        <f t="shared" si="5"/>
        <v>0</v>
      </c>
      <c r="AG99" s="546">
        <f t="shared" si="5"/>
        <v>0</v>
      </c>
      <c r="AH99" s="546">
        <f t="shared" si="5"/>
        <v>0</v>
      </c>
      <c r="AI99" s="546">
        <f t="shared" si="5"/>
        <v>0</v>
      </c>
      <c r="AJ99" s="546">
        <f t="shared" si="5"/>
        <v>0</v>
      </c>
      <c r="AK99" s="546">
        <f t="shared" si="5"/>
        <v>0</v>
      </c>
      <c r="AL99" s="546">
        <f t="shared" si="5"/>
        <v>0</v>
      </c>
      <c r="AM99" s="546">
        <f t="shared" si="6"/>
        <v>0</v>
      </c>
      <c r="AN99" s="546">
        <f t="shared" si="6"/>
        <v>0</v>
      </c>
      <c r="AO99" s="546">
        <f t="shared" si="6"/>
        <v>0</v>
      </c>
      <c r="AP99" s="546">
        <f t="shared" si="6"/>
        <v>0</v>
      </c>
      <c r="AQ99" s="546">
        <f t="shared" si="6"/>
        <v>0</v>
      </c>
      <c r="AR99" s="546">
        <f t="shared" si="6"/>
        <v>0</v>
      </c>
      <c r="AS99" s="546">
        <f t="shared" si="6"/>
        <v>0</v>
      </c>
      <c r="AT99" s="546">
        <f t="shared" si="6"/>
        <v>0</v>
      </c>
      <c r="AU99" s="546">
        <f t="shared" si="6"/>
        <v>0</v>
      </c>
      <c r="AV99" s="546">
        <f t="shared" si="6"/>
        <v>0</v>
      </c>
      <c r="AW99" s="546">
        <f t="shared" si="6"/>
        <v>0</v>
      </c>
      <c r="AX99" s="546">
        <f t="shared" si="6"/>
        <v>0</v>
      </c>
      <c r="AY99" s="546">
        <f t="shared" si="6"/>
        <v>0</v>
      </c>
      <c r="AZ99" s="546">
        <f t="shared" si="6"/>
        <v>0</v>
      </c>
      <c r="BA99" s="546">
        <f t="shared" si="6"/>
        <v>0</v>
      </c>
      <c r="BB99" s="546"/>
      <c r="BC99" s="547"/>
      <c r="BD99" s="546"/>
      <c r="BE99" s="546"/>
      <c r="BF99" s="546"/>
      <c r="BG99" s="105"/>
      <c r="BH99" s="105"/>
      <c r="BI99" s="105"/>
      <c r="BJ99" s="105"/>
      <c r="BK99" s="105"/>
      <c r="BL99" s="105"/>
      <c r="BM99" s="105"/>
      <c r="BN99" s="105"/>
    </row>
    <row r="100" spans="3:66" ht="22.5" customHeight="1" x14ac:dyDescent="0.3">
      <c r="C100" s="803"/>
      <c r="D100" s="554">
        <f t="shared" si="1"/>
        <v>0</v>
      </c>
      <c r="E100" s="555" t="s">
        <v>193</v>
      </c>
      <c r="F100" s="546">
        <f t="shared" si="2"/>
        <v>0</v>
      </c>
      <c r="G100" s="546">
        <f t="shared" si="2"/>
        <v>0</v>
      </c>
      <c r="H100" s="546"/>
      <c r="I100" s="546">
        <f t="shared" si="3"/>
        <v>0</v>
      </c>
      <c r="J100" s="546">
        <f t="shared" si="3"/>
        <v>0</v>
      </c>
      <c r="K100" s="546">
        <f t="shared" si="3"/>
        <v>0</v>
      </c>
      <c r="L100" s="546">
        <f t="shared" si="3"/>
        <v>0</v>
      </c>
      <c r="M100" s="546">
        <f t="shared" si="3"/>
        <v>0</v>
      </c>
      <c r="N100" s="546">
        <f t="shared" si="3"/>
        <v>0</v>
      </c>
      <c r="O100" s="546">
        <f t="shared" si="3"/>
        <v>0</v>
      </c>
      <c r="P100" s="546">
        <f t="shared" si="3"/>
        <v>0</v>
      </c>
      <c r="Q100" s="546">
        <f t="shared" si="3"/>
        <v>0</v>
      </c>
      <c r="R100" s="546">
        <f t="shared" si="3"/>
        <v>0</v>
      </c>
      <c r="S100" s="546">
        <f t="shared" si="4"/>
        <v>0</v>
      </c>
      <c r="T100" s="546">
        <f t="shared" si="4"/>
        <v>0</v>
      </c>
      <c r="U100" s="546">
        <f t="shared" si="4"/>
        <v>0</v>
      </c>
      <c r="V100" s="546">
        <f t="shared" si="4"/>
        <v>0</v>
      </c>
      <c r="W100" s="546">
        <f t="shared" si="4"/>
        <v>0</v>
      </c>
      <c r="X100" s="546">
        <f t="shared" si="4"/>
        <v>0</v>
      </c>
      <c r="Y100" s="546">
        <f t="shared" si="4"/>
        <v>0</v>
      </c>
      <c r="Z100" s="546">
        <f t="shared" si="4"/>
        <v>0</v>
      </c>
      <c r="AA100" s="546">
        <f t="shared" si="4"/>
        <v>0</v>
      </c>
      <c r="AB100" s="546">
        <f t="shared" si="4"/>
        <v>0</v>
      </c>
      <c r="AC100" s="546">
        <f t="shared" si="5"/>
        <v>0</v>
      </c>
      <c r="AD100" s="546">
        <f t="shared" si="5"/>
        <v>0</v>
      </c>
      <c r="AE100" s="546">
        <f t="shared" si="5"/>
        <v>0</v>
      </c>
      <c r="AF100" s="546">
        <f t="shared" si="5"/>
        <v>0</v>
      </c>
      <c r="AG100" s="546">
        <f t="shared" si="5"/>
        <v>0</v>
      </c>
      <c r="AH100" s="546">
        <f t="shared" si="5"/>
        <v>0</v>
      </c>
      <c r="AI100" s="546">
        <f t="shared" si="5"/>
        <v>0</v>
      </c>
      <c r="AJ100" s="546">
        <f t="shared" si="5"/>
        <v>0</v>
      </c>
      <c r="AK100" s="546">
        <f t="shared" si="5"/>
        <v>0</v>
      </c>
      <c r="AL100" s="546">
        <f t="shared" si="5"/>
        <v>0</v>
      </c>
      <c r="AM100" s="546">
        <f t="shared" si="6"/>
        <v>0</v>
      </c>
      <c r="AN100" s="546">
        <f t="shared" si="6"/>
        <v>0</v>
      </c>
      <c r="AO100" s="546">
        <f t="shared" si="6"/>
        <v>0</v>
      </c>
      <c r="AP100" s="546">
        <f t="shared" si="6"/>
        <v>0</v>
      </c>
      <c r="AQ100" s="546">
        <f t="shared" si="6"/>
        <v>0</v>
      </c>
      <c r="AR100" s="546">
        <f t="shared" si="6"/>
        <v>0</v>
      </c>
      <c r="AS100" s="546">
        <f t="shared" si="6"/>
        <v>0</v>
      </c>
      <c r="AT100" s="546">
        <f t="shared" si="6"/>
        <v>0</v>
      </c>
      <c r="AU100" s="546">
        <f t="shared" si="6"/>
        <v>0</v>
      </c>
      <c r="AV100" s="546">
        <f t="shared" si="6"/>
        <v>0</v>
      </c>
      <c r="AW100" s="546">
        <f t="shared" si="6"/>
        <v>0</v>
      </c>
      <c r="AX100" s="546">
        <f t="shared" si="6"/>
        <v>0</v>
      </c>
      <c r="AY100" s="546">
        <f t="shared" si="6"/>
        <v>0</v>
      </c>
      <c r="AZ100" s="546">
        <f t="shared" si="6"/>
        <v>0</v>
      </c>
      <c r="BA100" s="546">
        <f t="shared" si="6"/>
        <v>0</v>
      </c>
      <c r="BB100" s="546"/>
      <c r="BC100" s="547"/>
      <c r="BD100" s="546"/>
      <c r="BE100" s="546"/>
      <c r="BF100" s="546"/>
      <c r="BG100" s="105"/>
      <c r="BH100" s="105"/>
      <c r="BI100" s="105"/>
      <c r="BJ100" s="105"/>
      <c r="BK100" s="105"/>
      <c r="BL100" s="105"/>
      <c r="BM100" s="105"/>
      <c r="BN100" s="105"/>
    </row>
    <row r="101" spans="3:66" ht="22.5" customHeight="1" thickBot="1" x14ac:dyDescent="0.35">
      <c r="C101" s="803"/>
      <c r="D101" s="554">
        <f t="shared" si="1"/>
        <v>0</v>
      </c>
      <c r="E101" s="555" t="s">
        <v>194</v>
      </c>
      <c r="F101" s="546">
        <f t="shared" si="2"/>
        <v>0</v>
      </c>
      <c r="G101" s="546">
        <f t="shared" si="2"/>
        <v>0</v>
      </c>
      <c r="H101" s="546"/>
      <c r="I101" s="546">
        <f t="shared" si="3"/>
        <v>0</v>
      </c>
      <c r="J101" s="546">
        <f t="shared" si="3"/>
        <v>0</v>
      </c>
      <c r="K101" s="546">
        <f t="shared" si="3"/>
        <v>0</v>
      </c>
      <c r="L101" s="546">
        <f t="shared" si="3"/>
        <v>0</v>
      </c>
      <c r="M101" s="546">
        <f t="shared" si="3"/>
        <v>0</v>
      </c>
      <c r="N101" s="546">
        <f t="shared" si="3"/>
        <v>0</v>
      </c>
      <c r="O101" s="546">
        <f t="shared" si="3"/>
        <v>0</v>
      </c>
      <c r="P101" s="546">
        <f t="shared" si="3"/>
        <v>0</v>
      </c>
      <c r="Q101" s="546">
        <f t="shared" si="3"/>
        <v>0</v>
      </c>
      <c r="R101" s="546">
        <f t="shared" si="3"/>
        <v>0</v>
      </c>
      <c r="S101" s="546">
        <f t="shared" si="4"/>
        <v>0</v>
      </c>
      <c r="T101" s="546">
        <f t="shared" si="4"/>
        <v>0</v>
      </c>
      <c r="U101" s="546">
        <f t="shared" si="4"/>
        <v>0</v>
      </c>
      <c r="V101" s="546">
        <f t="shared" si="4"/>
        <v>0</v>
      </c>
      <c r="W101" s="546">
        <f t="shared" si="4"/>
        <v>0</v>
      </c>
      <c r="X101" s="546">
        <f t="shared" si="4"/>
        <v>0</v>
      </c>
      <c r="Y101" s="546">
        <f t="shared" si="4"/>
        <v>0</v>
      </c>
      <c r="Z101" s="546">
        <f t="shared" si="4"/>
        <v>0</v>
      </c>
      <c r="AA101" s="546">
        <f t="shared" si="4"/>
        <v>0</v>
      </c>
      <c r="AB101" s="546">
        <f t="shared" si="4"/>
        <v>0</v>
      </c>
      <c r="AC101" s="546">
        <f t="shared" si="5"/>
        <v>0</v>
      </c>
      <c r="AD101" s="546">
        <f t="shared" si="5"/>
        <v>0</v>
      </c>
      <c r="AE101" s="546">
        <f t="shared" si="5"/>
        <v>0</v>
      </c>
      <c r="AF101" s="546">
        <f t="shared" si="5"/>
        <v>0</v>
      </c>
      <c r="AG101" s="546">
        <f t="shared" si="5"/>
        <v>0</v>
      </c>
      <c r="AH101" s="546">
        <f t="shared" si="5"/>
        <v>0</v>
      </c>
      <c r="AI101" s="546">
        <f t="shared" si="5"/>
        <v>0</v>
      </c>
      <c r="AJ101" s="546">
        <f t="shared" si="5"/>
        <v>0</v>
      </c>
      <c r="AK101" s="546">
        <f t="shared" si="5"/>
        <v>0</v>
      </c>
      <c r="AL101" s="546">
        <f t="shared" si="5"/>
        <v>0</v>
      </c>
      <c r="AM101" s="546">
        <f t="shared" si="6"/>
        <v>0</v>
      </c>
      <c r="AN101" s="546">
        <f t="shared" si="6"/>
        <v>0</v>
      </c>
      <c r="AO101" s="546">
        <f t="shared" si="6"/>
        <v>0</v>
      </c>
      <c r="AP101" s="546">
        <f t="shared" si="6"/>
        <v>0</v>
      </c>
      <c r="AQ101" s="546">
        <f t="shared" si="6"/>
        <v>0</v>
      </c>
      <c r="AR101" s="546">
        <f t="shared" si="6"/>
        <v>0</v>
      </c>
      <c r="AS101" s="546">
        <f t="shared" si="6"/>
        <v>0</v>
      </c>
      <c r="AT101" s="546">
        <f t="shared" si="6"/>
        <v>0</v>
      </c>
      <c r="AU101" s="546">
        <f t="shared" si="6"/>
        <v>0</v>
      </c>
      <c r="AV101" s="546">
        <f t="shared" si="6"/>
        <v>0</v>
      </c>
      <c r="AW101" s="546">
        <f t="shared" si="6"/>
        <v>0</v>
      </c>
      <c r="AX101" s="546">
        <f t="shared" si="6"/>
        <v>0</v>
      </c>
      <c r="AY101" s="546">
        <f t="shared" si="6"/>
        <v>0</v>
      </c>
      <c r="AZ101" s="546">
        <f t="shared" si="6"/>
        <v>0</v>
      </c>
      <c r="BA101" s="546">
        <f t="shared" si="6"/>
        <v>0</v>
      </c>
      <c r="BB101" s="546"/>
      <c r="BC101" s="547"/>
      <c r="BD101" s="546"/>
      <c r="BE101" s="546"/>
      <c r="BF101" s="546"/>
      <c r="BG101" s="105"/>
      <c r="BH101" s="105"/>
      <c r="BI101" s="105"/>
      <c r="BJ101" s="105"/>
      <c r="BK101" s="105"/>
      <c r="BL101" s="105"/>
      <c r="BM101" s="105"/>
      <c r="BN101" s="105"/>
    </row>
    <row r="102" spans="3:66" ht="22.5" customHeight="1" thickBot="1" x14ac:dyDescent="0.35">
      <c r="C102" s="804"/>
      <c r="D102" s="556">
        <f>SUM(D95:D101)</f>
        <v>48</v>
      </c>
      <c r="E102" s="557" t="s">
        <v>195</v>
      </c>
      <c r="F102" s="558">
        <f>SUM(F95:F101)</f>
        <v>0</v>
      </c>
      <c r="G102" s="558">
        <f t="shared" ref="G102:AZ102" si="7">SUM(G95:G101)</f>
        <v>0</v>
      </c>
      <c r="H102" s="558"/>
      <c r="I102" s="558">
        <f t="shared" si="7"/>
        <v>0</v>
      </c>
      <c r="J102" s="558">
        <f t="shared" si="7"/>
        <v>3</v>
      </c>
      <c r="K102" s="558">
        <f t="shared" si="7"/>
        <v>3</v>
      </c>
      <c r="L102" s="558">
        <f>SUM(L95:L101)</f>
        <v>0</v>
      </c>
      <c r="M102" s="558">
        <f t="shared" si="7"/>
        <v>0</v>
      </c>
      <c r="N102" s="558">
        <f t="shared" si="7"/>
        <v>1</v>
      </c>
      <c r="O102" s="558">
        <f t="shared" si="7"/>
        <v>2</v>
      </c>
      <c r="P102" s="558">
        <f t="shared" si="7"/>
        <v>3</v>
      </c>
      <c r="Q102" s="558">
        <f t="shared" si="7"/>
        <v>4</v>
      </c>
      <c r="R102" s="558">
        <f t="shared" si="7"/>
        <v>2</v>
      </c>
      <c r="S102" s="558">
        <f t="shared" si="7"/>
        <v>3</v>
      </c>
      <c r="T102" s="558">
        <f t="shared" si="7"/>
        <v>2</v>
      </c>
      <c r="U102" s="558">
        <f t="shared" si="7"/>
        <v>0</v>
      </c>
      <c r="V102" s="558">
        <f t="shared" si="7"/>
        <v>0</v>
      </c>
      <c r="W102" s="558">
        <f t="shared" si="7"/>
        <v>1</v>
      </c>
      <c r="X102" s="558">
        <f t="shared" si="7"/>
        <v>3</v>
      </c>
      <c r="Y102" s="558">
        <f t="shared" si="7"/>
        <v>3</v>
      </c>
      <c r="Z102" s="558">
        <f t="shared" si="7"/>
        <v>3</v>
      </c>
      <c r="AA102" s="558">
        <f t="shared" si="7"/>
        <v>2</v>
      </c>
      <c r="AB102" s="558">
        <f t="shared" si="7"/>
        <v>0</v>
      </c>
      <c r="AC102" s="558">
        <f t="shared" si="7"/>
        <v>1</v>
      </c>
      <c r="AD102" s="558">
        <f t="shared" si="7"/>
        <v>0</v>
      </c>
      <c r="AE102" s="558">
        <f t="shared" si="7"/>
        <v>2</v>
      </c>
      <c r="AF102" s="558">
        <f t="shared" si="7"/>
        <v>2</v>
      </c>
      <c r="AG102" s="558">
        <f>SUM(AG95:AG101)</f>
        <v>1</v>
      </c>
      <c r="AH102" s="558">
        <f t="shared" si="7"/>
        <v>3</v>
      </c>
      <c r="AI102" s="558">
        <f t="shared" si="7"/>
        <v>0</v>
      </c>
      <c r="AJ102" s="558">
        <f t="shared" si="7"/>
        <v>0</v>
      </c>
      <c r="AK102" s="558">
        <f t="shared" si="7"/>
        <v>1</v>
      </c>
      <c r="AL102" s="558">
        <f t="shared" si="7"/>
        <v>0</v>
      </c>
      <c r="AM102" s="558">
        <f t="shared" si="7"/>
        <v>2</v>
      </c>
      <c r="AN102" s="558">
        <f t="shared" si="7"/>
        <v>1</v>
      </c>
      <c r="AO102" s="558">
        <f t="shared" si="7"/>
        <v>0</v>
      </c>
      <c r="AP102" s="558">
        <f t="shared" si="7"/>
        <v>0</v>
      </c>
      <c r="AQ102" s="558">
        <f t="shared" si="7"/>
        <v>0</v>
      </c>
      <c r="AR102" s="558">
        <f t="shared" si="7"/>
        <v>0</v>
      </c>
      <c r="AS102" s="558">
        <f t="shared" si="7"/>
        <v>0</v>
      </c>
      <c r="AT102" s="558">
        <f>SUM(AT95:AT101)</f>
        <v>0</v>
      </c>
      <c r="AU102" s="558">
        <f t="shared" si="7"/>
        <v>0</v>
      </c>
      <c r="AV102" s="558">
        <f>SUM(AV95:AV101)</f>
        <v>0</v>
      </c>
      <c r="AW102" s="558">
        <f>SUM(AW95:AW101)</f>
        <v>0</v>
      </c>
      <c r="AX102" s="558">
        <f>SUM(AX95:AX101)</f>
        <v>0</v>
      </c>
      <c r="AY102" s="558">
        <f>SUM(AY95:AY101)</f>
        <v>0</v>
      </c>
      <c r="AZ102" s="558">
        <f t="shared" si="7"/>
        <v>0</v>
      </c>
      <c r="BA102" s="558">
        <f>SUM(BA95:BA101)</f>
        <v>0</v>
      </c>
      <c r="BB102" s="558"/>
      <c r="BC102" s="559"/>
      <c r="BD102" s="558"/>
      <c r="BE102" s="558"/>
      <c r="BF102" s="558"/>
      <c r="BG102" s="105"/>
      <c r="BH102" s="105"/>
      <c r="BI102" s="105"/>
      <c r="BJ102" s="105"/>
      <c r="BK102" s="105"/>
      <c r="BL102" s="105"/>
      <c r="BM102" s="105"/>
      <c r="BN102" s="105"/>
    </row>
    <row r="103" spans="3:66" ht="22.5" customHeight="1" x14ac:dyDescent="0.3">
      <c r="D103" s="560">
        <f t="shared" ref="D103:D110" si="8">SUM(F103:BF103)</f>
        <v>0</v>
      </c>
      <c r="E103" s="561" t="s">
        <v>75</v>
      </c>
      <c r="F103" s="562">
        <f t="shared" ref="F103:G109" si="9">COUNTIF(F$6:F$71,$E103)</f>
        <v>0</v>
      </c>
      <c r="G103" s="562">
        <f t="shared" si="9"/>
        <v>0</v>
      </c>
      <c r="H103" s="562"/>
      <c r="I103" s="562">
        <f t="shared" ref="I103:R109" si="10">COUNTIF(I$6:I$71,$E103)</f>
        <v>0</v>
      </c>
      <c r="J103" s="562">
        <f t="shared" si="10"/>
        <v>0</v>
      </c>
      <c r="K103" s="562">
        <f t="shared" si="10"/>
        <v>0</v>
      </c>
      <c r="L103" s="562">
        <f t="shared" si="10"/>
        <v>0</v>
      </c>
      <c r="M103" s="562">
        <f t="shared" si="10"/>
        <v>0</v>
      </c>
      <c r="N103" s="562">
        <f t="shared" si="10"/>
        <v>0</v>
      </c>
      <c r="O103" s="562">
        <f t="shared" si="10"/>
        <v>0</v>
      </c>
      <c r="P103" s="562">
        <f t="shared" si="10"/>
        <v>0</v>
      </c>
      <c r="Q103" s="562">
        <f t="shared" si="10"/>
        <v>0</v>
      </c>
      <c r="R103" s="562">
        <f t="shared" si="10"/>
        <v>0</v>
      </c>
      <c r="S103" s="562">
        <f t="shared" ref="S103:AB109" si="11">COUNTIF(S$6:S$71,$E103)</f>
        <v>0</v>
      </c>
      <c r="T103" s="562">
        <f t="shared" si="11"/>
        <v>0</v>
      </c>
      <c r="U103" s="562">
        <f t="shared" si="11"/>
        <v>0</v>
      </c>
      <c r="V103" s="562">
        <f t="shared" si="11"/>
        <v>0</v>
      </c>
      <c r="W103" s="562">
        <f t="shared" si="11"/>
        <v>0</v>
      </c>
      <c r="X103" s="562">
        <f t="shared" si="11"/>
        <v>0</v>
      </c>
      <c r="Y103" s="562">
        <f t="shared" si="11"/>
        <v>0</v>
      </c>
      <c r="Z103" s="562">
        <f t="shared" si="11"/>
        <v>0</v>
      </c>
      <c r="AA103" s="562">
        <f t="shared" si="11"/>
        <v>0</v>
      </c>
      <c r="AB103" s="562">
        <f t="shared" si="11"/>
        <v>0</v>
      </c>
      <c r="AC103" s="562">
        <f t="shared" ref="AC103:AL109" si="12">COUNTIF(AC$6:AC$71,$E103)</f>
        <v>0</v>
      </c>
      <c r="AD103" s="562">
        <f t="shared" si="12"/>
        <v>0</v>
      </c>
      <c r="AE103" s="562">
        <f t="shared" si="12"/>
        <v>0</v>
      </c>
      <c r="AF103" s="562">
        <f t="shared" si="12"/>
        <v>0</v>
      </c>
      <c r="AG103" s="562">
        <f t="shared" si="12"/>
        <v>0</v>
      </c>
      <c r="AH103" s="562">
        <f t="shared" si="12"/>
        <v>0</v>
      </c>
      <c r="AI103" s="562">
        <f t="shared" si="12"/>
        <v>0</v>
      </c>
      <c r="AJ103" s="562">
        <f t="shared" si="12"/>
        <v>0</v>
      </c>
      <c r="AK103" s="562">
        <f t="shared" si="12"/>
        <v>0</v>
      </c>
      <c r="AL103" s="562">
        <f t="shared" si="12"/>
        <v>0</v>
      </c>
      <c r="AM103" s="562">
        <f t="shared" ref="AM103:BA109" si="13">COUNTIF(AM$6:AM$71,$E103)</f>
        <v>0</v>
      </c>
      <c r="AN103" s="562">
        <f t="shared" si="13"/>
        <v>0</v>
      </c>
      <c r="AO103" s="562">
        <f t="shared" si="13"/>
        <v>0</v>
      </c>
      <c r="AP103" s="562">
        <f t="shared" si="13"/>
        <v>0</v>
      </c>
      <c r="AQ103" s="562">
        <f t="shared" si="13"/>
        <v>0</v>
      </c>
      <c r="AR103" s="562">
        <f t="shared" si="13"/>
        <v>0</v>
      </c>
      <c r="AS103" s="562">
        <f t="shared" si="13"/>
        <v>0</v>
      </c>
      <c r="AT103" s="562">
        <f t="shared" si="13"/>
        <v>0</v>
      </c>
      <c r="AU103" s="562">
        <f t="shared" si="13"/>
        <v>0</v>
      </c>
      <c r="AV103" s="562">
        <f t="shared" si="13"/>
        <v>0</v>
      </c>
      <c r="AW103" s="562">
        <f t="shared" si="13"/>
        <v>0</v>
      </c>
      <c r="AX103" s="562">
        <f t="shared" si="13"/>
        <v>0</v>
      </c>
      <c r="AY103" s="562">
        <f t="shared" si="13"/>
        <v>0</v>
      </c>
      <c r="AZ103" s="562">
        <f t="shared" si="13"/>
        <v>0</v>
      </c>
      <c r="BA103" s="562">
        <f t="shared" si="13"/>
        <v>0</v>
      </c>
      <c r="BB103" s="562"/>
      <c r="BC103" s="563"/>
      <c r="BD103" s="562"/>
      <c r="BE103" s="562"/>
      <c r="BF103" s="562"/>
      <c r="BG103" s="105"/>
      <c r="BH103" s="105"/>
      <c r="BI103" s="105"/>
      <c r="BJ103" s="105"/>
      <c r="BK103" s="105"/>
      <c r="BL103" s="105"/>
      <c r="BM103" s="105"/>
      <c r="BN103" s="105"/>
    </row>
    <row r="104" spans="3:66" ht="22.5" customHeight="1" x14ac:dyDescent="0.3">
      <c r="D104" s="544">
        <f t="shared" si="8"/>
        <v>0</v>
      </c>
      <c r="E104" s="545" t="s">
        <v>196</v>
      </c>
      <c r="F104" s="564">
        <f t="shared" si="9"/>
        <v>0</v>
      </c>
      <c r="G104" s="564">
        <f t="shared" si="9"/>
        <v>0</v>
      </c>
      <c r="H104" s="564"/>
      <c r="I104" s="564">
        <f t="shared" si="10"/>
        <v>0</v>
      </c>
      <c r="J104" s="564">
        <f t="shared" si="10"/>
        <v>0</v>
      </c>
      <c r="K104" s="564">
        <f t="shared" si="10"/>
        <v>0</v>
      </c>
      <c r="L104" s="564">
        <f t="shared" si="10"/>
        <v>0</v>
      </c>
      <c r="M104" s="564">
        <f t="shared" si="10"/>
        <v>0</v>
      </c>
      <c r="N104" s="564">
        <f t="shared" si="10"/>
        <v>0</v>
      </c>
      <c r="O104" s="564">
        <f t="shared" si="10"/>
        <v>0</v>
      </c>
      <c r="P104" s="564">
        <f t="shared" si="10"/>
        <v>0</v>
      </c>
      <c r="Q104" s="564">
        <f t="shared" si="10"/>
        <v>0</v>
      </c>
      <c r="R104" s="564">
        <f t="shared" si="10"/>
        <v>0</v>
      </c>
      <c r="S104" s="564">
        <f t="shared" si="11"/>
        <v>0</v>
      </c>
      <c r="T104" s="564">
        <f t="shared" si="11"/>
        <v>0</v>
      </c>
      <c r="U104" s="564">
        <f t="shared" si="11"/>
        <v>0</v>
      </c>
      <c r="V104" s="564">
        <f t="shared" si="11"/>
        <v>0</v>
      </c>
      <c r="W104" s="564">
        <f t="shared" si="11"/>
        <v>0</v>
      </c>
      <c r="X104" s="564">
        <f t="shared" si="11"/>
        <v>0</v>
      </c>
      <c r="Y104" s="564">
        <f t="shared" si="11"/>
        <v>0</v>
      </c>
      <c r="Z104" s="564">
        <f t="shared" si="11"/>
        <v>0</v>
      </c>
      <c r="AA104" s="564">
        <f t="shared" si="11"/>
        <v>0</v>
      </c>
      <c r="AB104" s="564">
        <f t="shared" si="11"/>
        <v>0</v>
      </c>
      <c r="AC104" s="564">
        <f t="shared" si="12"/>
        <v>0</v>
      </c>
      <c r="AD104" s="564">
        <f t="shared" si="12"/>
        <v>0</v>
      </c>
      <c r="AE104" s="564">
        <f t="shared" si="12"/>
        <v>0</v>
      </c>
      <c r="AF104" s="564">
        <f t="shared" si="12"/>
        <v>0</v>
      </c>
      <c r="AG104" s="564">
        <f t="shared" si="12"/>
        <v>0</v>
      </c>
      <c r="AH104" s="564">
        <f t="shared" si="12"/>
        <v>0</v>
      </c>
      <c r="AI104" s="564">
        <f t="shared" si="12"/>
        <v>0</v>
      </c>
      <c r="AJ104" s="564">
        <f t="shared" si="12"/>
        <v>0</v>
      </c>
      <c r="AK104" s="564">
        <f t="shared" si="12"/>
        <v>0</v>
      </c>
      <c r="AL104" s="564">
        <f t="shared" si="12"/>
        <v>0</v>
      </c>
      <c r="AM104" s="564">
        <f t="shared" si="13"/>
        <v>0</v>
      </c>
      <c r="AN104" s="564">
        <f t="shared" si="13"/>
        <v>0</v>
      </c>
      <c r="AO104" s="564">
        <f t="shared" si="13"/>
        <v>0</v>
      </c>
      <c r="AP104" s="564">
        <f t="shared" si="13"/>
        <v>0</v>
      </c>
      <c r="AQ104" s="564">
        <f t="shared" si="13"/>
        <v>0</v>
      </c>
      <c r="AR104" s="564">
        <f t="shared" si="13"/>
        <v>0</v>
      </c>
      <c r="AS104" s="564">
        <f t="shared" si="13"/>
        <v>0</v>
      </c>
      <c r="AT104" s="564">
        <f t="shared" si="13"/>
        <v>0</v>
      </c>
      <c r="AU104" s="564">
        <f t="shared" si="13"/>
        <v>0</v>
      </c>
      <c r="AV104" s="564">
        <f t="shared" si="13"/>
        <v>0</v>
      </c>
      <c r="AW104" s="564">
        <f t="shared" si="13"/>
        <v>0</v>
      </c>
      <c r="AX104" s="564">
        <f t="shared" si="13"/>
        <v>0</v>
      </c>
      <c r="AY104" s="564">
        <f t="shared" si="13"/>
        <v>0</v>
      </c>
      <c r="AZ104" s="564">
        <f t="shared" si="13"/>
        <v>0</v>
      </c>
      <c r="BA104" s="564">
        <f t="shared" si="13"/>
        <v>0</v>
      </c>
      <c r="BB104" s="564"/>
      <c r="BC104" s="565"/>
      <c r="BD104" s="564"/>
      <c r="BE104" s="564"/>
      <c r="BF104" s="564"/>
      <c r="BG104" s="105"/>
      <c r="BH104" s="105"/>
      <c r="BI104" s="105"/>
      <c r="BJ104" s="105"/>
      <c r="BK104" s="105"/>
      <c r="BL104" s="105"/>
      <c r="BM104" s="105"/>
      <c r="BN104" s="105"/>
    </row>
    <row r="105" spans="3:66" ht="22.5" customHeight="1" x14ac:dyDescent="0.3">
      <c r="D105" s="566">
        <f t="shared" si="8"/>
        <v>23</v>
      </c>
      <c r="E105" s="567" t="s">
        <v>34</v>
      </c>
      <c r="F105" s="546">
        <f t="shared" si="9"/>
        <v>0</v>
      </c>
      <c r="G105" s="546">
        <f t="shared" si="9"/>
        <v>0</v>
      </c>
      <c r="H105" s="546"/>
      <c r="I105" s="546">
        <f t="shared" si="10"/>
        <v>0</v>
      </c>
      <c r="J105" s="546">
        <f t="shared" si="10"/>
        <v>0</v>
      </c>
      <c r="K105" s="546">
        <f t="shared" si="10"/>
        <v>0</v>
      </c>
      <c r="L105" s="546">
        <f t="shared" si="10"/>
        <v>0</v>
      </c>
      <c r="M105" s="546">
        <f t="shared" si="10"/>
        <v>0</v>
      </c>
      <c r="N105" s="546">
        <f t="shared" si="10"/>
        <v>0</v>
      </c>
      <c r="O105" s="546">
        <f t="shared" si="10"/>
        <v>0</v>
      </c>
      <c r="P105" s="546">
        <f t="shared" si="10"/>
        <v>0</v>
      </c>
      <c r="Q105" s="546">
        <f t="shared" si="10"/>
        <v>0</v>
      </c>
      <c r="R105" s="546">
        <f t="shared" si="10"/>
        <v>0</v>
      </c>
      <c r="S105" s="546">
        <f t="shared" si="11"/>
        <v>0</v>
      </c>
      <c r="T105" s="546">
        <f t="shared" si="11"/>
        <v>0</v>
      </c>
      <c r="U105" s="546">
        <f t="shared" si="11"/>
        <v>0</v>
      </c>
      <c r="V105" s="546">
        <f t="shared" si="11"/>
        <v>0</v>
      </c>
      <c r="W105" s="546">
        <f t="shared" si="11"/>
        <v>0</v>
      </c>
      <c r="X105" s="546">
        <f t="shared" si="11"/>
        <v>0</v>
      </c>
      <c r="Y105" s="546">
        <f t="shared" si="11"/>
        <v>0</v>
      </c>
      <c r="Z105" s="546">
        <f t="shared" si="11"/>
        <v>1</v>
      </c>
      <c r="AA105" s="546">
        <f t="shared" si="11"/>
        <v>1</v>
      </c>
      <c r="AB105" s="546">
        <f t="shared" si="11"/>
        <v>0</v>
      </c>
      <c r="AC105" s="546">
        <f t="shared" si="12"/>
        <v>2</v>
      </c>
      <c r="AD105" s="546">
        <f t="shared" si="12"/>
        <v>0</v>
      </c>
      <c r="AE105" s="546">
        <f t="shared" si="12"/>
        <v>0</v>
      </c>
      <c r="AF105" s="546">
        <f t="shared" si="12"/>
        <v>2</v>
      </c>
      <c r="AG105" s="546">
        <f t="shared" si="12"/>
        <v>0</v>
      </c>
      <c r="AH105" s="546">
        <f t="shared" si="12"/>
        <v>0</v>
      </c>
      <c r="AI105" s="546">
        <f t="shared" si="12"/>
        <v>1</v>
      </c>
      <c r="AJ105" s="546">
        <f t="shared" si="12"/>
        <v>0</v>
      </c>
      <c r="AK105" s="546">
        <f t="shared" si="12"/>
        <v>1</v>
      </c>
      <c r="AL105" s="546">
        <f t="shared" si="12"/>
        <v>1</v>
      </c>
      <c r="AM105" s="546">
        <f t="shared" si="13"/>
        <v>1</v>
      </c>
      <c r="AN105" s="546">
        <f t="shared" si="13"/>
        <v>2</v>
      </c>
      <c r="AO105" s="546">
        <f t="shared" si="13"/>
        <v>2</v>
      </c>
      <c r="AP105" s="546">
        <f t="shared" si="13"/>
        <v>1</v>
      </c>
      <c r="AQ105" s="546">
        <f t="shared" si="13"/>
        <v>1</v>
      </c>
      <c r="AR105" s="546">
        <f t="shared" si="13"/>
        <v>3</v>
      </c>
      <c r="AS105" s="546">
        <f t="shared" si="13"/>
        <v>3</v>
      </c>
      <c r="AT105" s="546">
        <f t="shared" si="13"/>
        <v>0</v>
      </c>
      <c r="AU105" s="546">
        <f t="shared" si="13"/>
        <v>1</v>
      </c>
      <c r="AV105" s="546">
        <f t="shared" si="13"/>
        <v>0</v>
      </c>
      <c r="AW105" s="546">
        <f t="shared" si="13"/>
        <v>0</v>
      </c>
      <c r="AX105" s="546">
        <f t="shared" si="13"/>
        <v>0</v>
      </c>
      <c r="AY105" s="546">
        <f t="shared" si="13"/>
        <v>0</v>
      </c>
      <c r="AZ105" s="546">
        <f t="shared" si="13"/>
        <v>0</v>
      </c>
      <c r="BA105" s="546">
        <f t="shared" si="13"/>
        <v>0</v>
      </c>
      <c r="BB105" s="568"/>
      <c r="BC105" s="569"/>
      <c r="BD105" s="568"/>
      <c r="BE105" s="568"/>
      <c r="BF105" s="568"/>
      <c r="BG105" s="105"/>
      <c r="BH105" s="105"/>
      <c r="BI105" s="105"/>
      <c r="BJ105" s="105"/>
      <c r="BK105" s="105"/>
      <c r="BL105" s="105"/>
      <c r="BM105" s="105"/>
      <c r="BN105" s="105"/>
    </row>
    <row r="106" spans="3:66" ht="22.5" customHeight="1" thickBot="1" x14ac:dyDescent="0.4">
      <c r="D106" s="570">
        <f t="shared" si="8"/>
        <v>11</v>
      </c>
      <c r="E106" s="571" t="s">
        <v>66</v>
      </c>
      <c r="F106" s="572">
        <f t="shared" si="9"/>
        <v>0</v>
      </c>
      <c r="G106" s="572">
        <f t="shared" si="9"/>
        <v>0</v>
      </c>
      <c r="H106" s="572"/>
      <c r="I106" s="572">
        <f t="shared" si="10"/>
        <v>2</v>
      </c>
      <c r="J106" s="572">
        <f t="shared" si="10"/>
        <v>2</v>
      </c>
      <c r="K106" s="572">
        <f t="shared" si="10"/>
        <v>0</v>
      </c>
      <c r="L106" s="572">
        <f t="shared" si="10"/>
        <v>3</v>
      </c>
      <c r="M106" s="572">
        <f t="shared" si="10"/>
        <v>2</v>
      </c>
      <c r="N106" s="572">
        <f t="shared" si="10"/>
        <v>0</v>
      </c>
      <c r="O106" s="572">
        <f t="shared" si="10"/>
        <v>0</v>
      </c>
      <c r="P106" s="572">
        <f t="shared" si="10"/>
        <v>0</v>
      </c>
      <c r="Q106" s="572">
        <f t="shared" si="10"/>
        <v>0</v>
      </c>
      <c r="R106" s="572">
        <f t="shared" si="10"/>
        <v>0</v>
      </c>
      <c r="S106" s="572">
        <f t="shared" si="11"/>
        <v>0</v>
      </c>
      <c r="T106" s="572">
        <f t="shared" si="11"/>
        <v>1</v>
      </c>
      <c r="U106" s="572">
        <f t="shared" si="11"/>
        <v>0</v>
      </c>
      <c r="V106" s="572">
        <f t="shared" si="11"/>
        <v>0</v>
      </c>
      <c r="W106" s="572">
        <f t="shared" si="11"/>
        <v>0</v>
      </c>
      <c r="X106" s="572">
        <f t="shared" si="11"/>
        <v>0</v>
      </c>
      <c r="Y106" s="572">
        <f t="shared" si="11"/>
        <v>0</v>
      </c>
      <c r="Z106" s="572">
        <f t="shared" si="11"/>
        <v>0</v>
      </c>
      <c r="AA106" s="572">
        <f t="shared" si="11"/>
        <v>0</v>
      </c>
      <c r="AB106" s="572">
        <f t="shared" si="11"/>
        <v>0</v>
      </c>
      <c r="AC106" s="572">
        <f t="shared" si="12"/>
        <v>0</v>
      </c>
      <c r="AD106" s="572">
        <f t="shared" si="12"/>
        <v>0</v>
      </c>
      <c r="AE106" s="572">
        <f t="shared" si="12"/>
        <v>0</v>
      </c>
      <c r="AF106" s="572">
        <f t="shared" si="12"/>
        <v>1</v>
      </c>
      <c r="AG106" s="572">
        <f t="shared" si="12"/>
        <v>0</v>
      </c>
      <c r="AH106" s="572">
        <f t="shared" si="12"/>
        <v>0</v>
      </c>
      <c r="AI106" s="572">
        <f t="shared" si="12"/>
        <v>0</v>
      </c>
      <c r="AJ106" s="572">
        <f t="shared" si="12"/>
        <v>0</v>
      </c>
      <c r="AK106" s="572">
        <f t="shared" si="12"/>
        <v>0</v>
      </c>
      <c r="AL106" s="572">
        <f t="shared" si="12"/>
        <v>0</v>
      </c>
      <c r="AM106" s="572">
        <f t="shared" si="13"/>
        <v>0</v>
      </c>
      <c r="AN106" s="572">
        <f t="shared" si="13"/>
        <v>0</v>
      </c>
      <c r="AO106" s="572">
        <f t="shared" si="13"/>
        <v>0</v>
      </c>
      <c r="AP106" s="572">
        <f t="shared" si="13"/>
        <v>0</v>
      </c>
      <c r="AQ106" s="572">
        <f t="shared" si="13"/>
        <v>0</v>
      </c>
      <c r="AR106" s="572">
        <f t="shared" si="13"/>
        <v>0</v>
      </c>
      <c r="AS106" s="572">
        <f t="shared" si="13"/>
        <v>0</v>
      </c>
      <c r="AT106" s="572">
        <f t="shared" si="13"/>
        <v>0</v>
      </c>
      <c r="AU106" s="572">
        <f t="shared" si="13"/>
        <v>0</v>
      </c>
      <c r="AV106" s="572">
        <f t="shared" si="13"/>
        <v>0</v>
      </c>
      <c r="AW106" s="572">
        <f t="shared" si="13"/>
        <v>0</v>
      </c>
      <c r="AX106" s="572">
        <f t="shared" si="13"/>
        <v>0</v>
      </c>
      <c r="AY106" s="572">
        <f t="shared" si="13"/>
        <v>0</v>
      </c>
      <c r="AZ106" s="572">
        <f t="shared" si="13"/>
        <v>0</v>
      </c>
      <c r="BA106" s="572">
        <f t="shared" si="13"/>
        <v>0</v>
      </c>
      <c r="BB106" s="572"/>
      <c r="BC106" s="573"/>
      <c r="BD106" s="572"/>
      <c r="BE106" s="572"/>
      <c r="BF106" s="572"/>
      <c r="BG106" s="105"/>
      <c r="BH106" s="105"/>
      <c r="BI106" s="105"/>
      <c r="BJ106" s="105"/>
      <c r="BK106" s="105"/>
      <c r="BL106" s="105"/>
      <c r="BM106" s="105"/>
      <c r="BN106" s="105"/>
    </row>
    <row r="107" spans="3:66" ht="22.5" customHeight="1" thickBot="1" x14ac:dyDescent="0.4">
      <c r="D107" s="570">
        <f t="shared" si="8"/>
        <v>11</v>
      </c>
      <c r="E107" s="571" t="s">
        <v>67</v>
      </c>
      <c r="F107" s="572">
        <f t="shared" si="9"/>
        <v>0</v>
      </c>
      <c r="G107" s="572">
        <f t="shared" si="9"/>
        <v>0</v>
      </c>
      <c r="H107" s="572"/>
      <c r="I107" s="572">
        <f t="shared" si="10"/>
        <v>0</v>
      </c>
      <c r="J107" s="572">
        <f t="shared" si="10"/>
        <v>0</v>
      </c>
      <c r="K107" s="572">
        <f t="shared" si="10"/>
        <v>0</v>
      </c>
      <c r="L107" s="572">
        <f t="shared" si="10"/>
        <v>0</v>
      </c>
      <c r="M107" s="572">
        <f t="shared" si="10"/>
        <v>0</v>
      </c>
      <c r="N107" s="572">
        <f t="shared" si="10"/>
        <v>0</v>
      </c>
      <c r="O107" s="572">
        <f t="shared" si="10"/>
        <v>0</v>
      </c>
      <c r="P107" s="572">
        <f t="shared" si="10"/>
        <v>2</v>
      </c>
      <c r="Q107" s="572">
        <f t="shared" si="10"/>
        <v>3</v>
      </c>
      <c r="R107" s="572">
        <f t="shared" si="10"/>
        <v>0</v>
      </c>
      <c r="S107" s="572">
        <f t="shared" si="11"/>
        <v>4</v>
      </c>
      <c r="T107" s="572">
        <f t="shared" si="11"/>
        <v>0</v>
      </c>
      <c r="U107" s="572">
        <f t="shared" si="11"/>
        <v>0</v>
      </c>
      <c r="V107" s="572">
        <f t="shared" si="11"/>
        <v>0</v>
      </c>
      <c r="W107" s="572">
        <f t="shared" si="11"/>
        <v>0</v>
      </c>
      <c r="X107" s="572">
        <f t="shared" si="11"/>
        <v>0</v>
      </c>
      <c r="Y107" s="572">
        <f t="shared" si="11"/>
        <v>0</v>
      </c>
      <c r="Z107" s="572">
        <f t="shared" si="11"/>
        <v>0</v>
      </c>
      <c r="AA107" s="572">
        <f t="shared" si="11"/>
        <v>0</v>
      </c>
      <c r="AB107" s="572">
        <f t="shared" si="11"/>
        <v>1</v>
      </c>
      <c r="AC107" s="572">
        <f t="shared" si="12"/>
        <v>0</v>
      </c>
      <c r="AD107" s="572">
        <f t="shared" si="12"/>
        <v>0</v>
      </c>
      <c r="AE107" s="572">
        <f t="shared" si="12"/>
        <v>0</v>
      </c>
      <c r="AF107" s="572">
        <f t="shared" si="12"/>
        <v>0</v>
      </c>
      <c r="AG107" s="572">
        <f t="shared" si="12"/>
        <v>0</v>
      </c>
      <c r="AH107" s="572">
        <f t="shared" si="12"/>
        <v>0</v>
      </c>
      <c r="AI107" s="572">
        <f t="shared" si="12"/>
        <v>0</v>
      </c>
      <c r="AJ107" s="572">
        <f t="shared" si="12"/>
        <v>0</v>
      </c>
      <c r="AK107" s="572">
        <f t="shared" si="12"/>
        <v>0</v>
      </c>
      <c r="AL107" s="572">
        <f t="shared" si="12"/>
        <v>1</v>
      </c>
      <c r="AM107" s="572">
        <f t="shared" si="13"/>
        <v>0</v>
      </c>
      <c r="AN107" s="572">
        <f t="shared" si="13"/>
        <v>0</v>
      </c>
      <c r="AO107" s="572">
        <f t="shared" si="13"/>
        <v>0</v>
      </c>
      <c r="AP107" s="572">
        <f t="shared" si="13"/>
        <v>0</v>
      </c>
      <c r="AQ107" s="572">
        <f t="shared" si="13"/>
        <v>0</v>
      </c>
      <c r="AR107" s="572">
        <f t="shared" si="13"/>
        <v>0</v>
      </c>
      <c r="AS107" s="572">
        <f t="shared" si="13"/>
        <v>0</v>
      </c>
      <c r="AT107" s="572">
        <f t="shared" si="13"/>
        <v>0</v>
      </c>
      <c r="AU107" s="572">
        <f t="shared" si="13"/>
        <v>0</v>
      </c>
      <c r="AV107" s="572">
        <f t="shared" si="13"/>
        <v>0</v>
      </c>
      <c r="AW107" s="572">
        <f t="shared" si="13"/>
        <v>0</v>
      </c>
      <c r="AX107" s="572">
        <f t="shared" si="13"/>
        <v>0</v>
      </c>
      <c r="AY107" s="572">
        <f t="shared" si="13"/>
        <v>0</v>
      </c>
      <c r="AZ107" s="572">
        <f t="shared" si="13"/>
        <v>0</v>
      </c>
      <c r="BA107" s="572">
        <f t="shared" si="13"/>
        <v>0</v>
      </c>
      <c r="BB107" s="572"/>
      <c r="BC107" s="573"/>
      <c r="BD107" s="572"/>
      <c r="BE107" s="572"/>
      <c r="BF107" s="572"/>
      <c r="BG107" s="105"/>
      <c r="BH107" s="105"/>
      <c r="BI107" s="105"/>
      <c r="BJ107" s="105"/>
      <c r="BK107" s="105"/>
      <c r="BL107" s="105"/>
      <c r="BM107" s="105"/>
      <c r="BN107" s="105"/>
    </row>
    <row r="108" spans="3:66" ht="22.5" customHeight="1" thickBot="1" x14ac:dyDescent="0.4">
      <c r="D108" s="570">
        <f t="shared" si="8"/>
        <v>9</v>
      </c>
      <c r="E108" s="571" t="s">
        <v>68</v>
      </c>
      <c r="F108" s="572">
        <f t="shared" si="9"/>
        <v>0</v>
      </c>
      <c r="G108" s="572">
        <f t="shared" si="9"/>
        <v>0</v>
      </c>
      <c r="H108" s="572"/>
      <c r="I108" s="572">
        <f t="shared" si="10"/>
        <v>0</v>
      </c>
      <c r="J108" s="572">
        <f t="shared" si="10"/>
        <v>0</v>
      </c>
      <c r="K108" s="572">
        <f t="shared" si="10"/>
        <v>0</v>
      </c>
      <c r="L108" s="572">
        <f t="shared" si="10"/>
        <v>0</v>
      </c>
      <c r="M108" s="572">
        <f t="shared" si="10"/>
        <v>0</v>
      </c>
      <c r="N108" s="572">
        <f t="shared" si="10"/>
        <v>0</v>
      </c>
      <c r="O108" s="572">
        <f t="shared" si="10"/>
        <v>0</v>
      </c>
      <c r="P108" s="572">
        <f t="shared" si="10"/>
        <v>0</v>
      </c>
      <c r="Q108" s="572">
        <f t="shared" si="10"/>
        <v>0</v>
      </c>
      <c r="R108" s="572">
        <f t="shared" si="10"/>
        <v>0</v>
      </c>
      <c r="S108" s="572">
        <f t="shared" si="11"/>
        <v>0</v>
      </c>
      <c r="T108" s="572">
        <f t="shared" si="11"/>
        <v>0</v>
      </c>
      <c r="U108" s="572">
        <f t="shared" si="11"/>
        <v>0</v>
      </c>
      <c r="V108" s="572">
        <f t="shared" si="11"/>
        <v>0</v>
      </c>
      <c r="W108" s="572">
        <f t="shared" si="11"/>
        <v>2</v>
      </c>
      <c r="X108" s="572">
        <f t="shared" si="11"/>
        <v>0</v>
      </c>
      <c r="Y108" s="572">
        <f t="shared" si="11"/>
        <v>4</v>
      </c>
      <c r="Z108" s="572">
        <f t="shared" si="11"/>
        <v>2</v>
      </c>
      <c r="AA108" s="572">
        <f t="shared" si="11"/>
        <v>1</v>
      </c>
      <c r="AB108" s="572">
        <f t="shared" si="11"/>
        <v>0</v>
      </c>
      <c r="AC108" s="572">
        <f t="shared" si="12"/>
        <v>0</v>
      </c>
      <c r="AD108" s="572">
        <f t="shared" si="12"/>
        <v>0</v>
      </c>
      <c r="AE108" s="572">
        <f t="shared" si="12"/>
        <v>0</v>
      </c>
      <c r="AF108" s="572">
        <f t="shared" si="12"/>
        <v>0</v>
      </c>
      <c r="AG108" s="572">
        <f t="shared" si="12"/>
        <v>0</v>
      </c>
      <c r="AH108" s="572">
        <f t="shared" si="12"/>
        <v>0</v>
      </c>
      <c r="AI108" s="572">
        <f t="shared" si="12"/>
        <v>0</v>
      </c>
      <c r="AJ108" s="572">
        <f t="shared" si="12"/>
        <v>0</v>
      </c>
      <c r="AK108" s="572">
        <f t="shared" si="12"/>
        <v>0</v>
      </c>
      <c r="AL108" s="572">
        <f t="shared" si="12"/>
        <v>0</v>
      </c>
      <c r="AM108" s="572">
        <f t="shared" si="13"/>
        <v>0</v>
      </c>
      <c r="AN108" s="572">
        <f t="shared" si="13"/>
        <v>0</v>
      </c>
      <c r="AO108" s="572">
        <f t="shared" si="13"/>
        <v>0</v>
      </c>
      <c r="AP108" s="572">
        <f t="shared" si="13"/>
        <v>0</v>
      </c>
      <c r="AQ108" s="572">
        <f t="shared" si="13"/>
        <v>0</v>
      </c>
      <c r="AR108" s="572">
        <f t="shared" si="13"/>
        <v>0</v>
      </c>
      <c r="AS108" s="572">
        <f t="shared" si="13"/>
        <v>0</v>
      </c>
      <c r="AT108" s="572">
        <f t="shared" si="13"/>
        <v>0</v>
      </c>
      <c r="AU108" s="572">
        <f t="shared" si="13"/>
        <v>0</v>
      </c>
      <c r="AV108" s="572">
        <f t="shared" si="13"/>
        <v>0</v>
      </c>
      <c r="AW108" s="572">
        <f t="shared" si="13"/>
        <v>0</v>
      </c>
      <c r="AX108" s="572">
        <f t="shared" si="13"/>
        <v>0</v>
      </c>
      <c r="AY108" s="572">
        <f t="shared" si="13"/>
        <v>0</v>
      </c>
      <c r="AZ108" s="572">
        <f t="shared" si="13"/>
        <v>0</v>
      </c>
      <c r="BA108" s="572">
        <f t="shared" si="13"/>
        <v>0</v>
      </c>
      <c r="BB108" s="572"/>
      <c r="BC108" s="573"/>
      <c r="BD108" s="572"/>
      <c r="BE108" s="572"/>
      <c r="BF108" s="572"/>
      <c r="BG108" s="105"/>
      <c r="BH108" s="105"/>
      <c r="BI108" s="105"/>
      <c r="BJ108" s="105"/>
      <c r="BK108" s="105"/>
      <c r="BL108" s="105"/>
      <c r="BM108" s="105"/>
      <c r="BN108" s="105"/>
    </row>
    <row r="109" spans="3:66" ht="22.5" customHeight="1" thickBot="1" x14ac:dyDescent="0.35">
      <c r="D109" s="570">
        <f t="shared" si="8"/>
        <v>0</v>
      </c>
      <c r="E109" s="574" t="s">
        <v>195</v>
      </c>
      <c r="F109" s="572">
        <f t="shared" si="9"/>
        <v>0</v>
      </c>
      <c r="G109" s="572">
        <f t="shared" si="9"/>
        <v>0</v>
      </c>
      <c r="H109" s="572"/>
      <c r="I109" s="572">
        <f t="shared" si="10"/>
        <v>0</v>
      </c>
      <c r="J109" s="572">
        <f t="shared" si="10"/>
        <v>0</v>
      </c>
      <c r="K109" s="572">
        <f t="shared" si="10"/>
        <v>0</v>
      </c>
      <c r="L109" s="572">
        <f t="shared" si="10"/>
        <v>0</v>
      </c>
      <c r="M109" s="572">
        <f t="shared" si="10"/>
        <v>0</v>
      </c>
      <c r="N109" s="572">
        <f t="shared" si="10"/>
        <v>0</v>
      </c>
      <c r="O109" s="572">
        <f t="shared" si="10"/>
        <v>0</v>
      </c>
      <c r="P109" s="572">
        <f t="shared" si="10"/>
        <v>0</v>
      </c>
      <c r="Q109" s="572">
        <f t="shared" si="10"/>
        <v>0</v>
      </c>
      <c r="R109" s="572">
        <f t="shared" si="10"/>
        <v>0</v>
      </c>
      <c r="S109" s="572">
        <f t="shared" si="11"/>
        <v>0</v>
      </c>
      <c r="T109" s="572">
        <f t="shared" si="11"/>
        <v>0</v>
      </c>
      <c r="U109" s="572">
        <f t="shared" si="11"/>
        <v>0</v>
      </c>
      <c r="V109" s="572">
        <f t="shared" si="11"/>
        <v>0</v>
      </c>
      <c r="W109" s="572">
        <f t="shared" si="11"/>
        <v>0</v>
      </c>
      <c r="X109" s="572">
        <f t="shared" si="11"/>
        <v>0</v>
      </c>
      <c r="Y109" s="572">
        <f t="shared" si="11"/>
        <v>0</v>
      </c>
      <c r="Z109" s="572">
        <f t="shared" si="11"/>
        <v>0</v>
      </c>
      <c r="AA109" s="572">
        <f t="shared" si="11"/>
        <v>0</v>
      </c>
      <c r="AB109" s="572">
        <f t="shared" si="11"/>
        <v>0</v>
      </c>
      <c r="AC109" s="572">
        <f t="shared" si="12"/>
        <v>0</v>
      </c>
      <c r="AD109" s="572">
        <f t="shared" si="12"/>
        <v>0</v>
      </c>
      <c r="AE109" s="572">
        <f t="shared" si="12"/>
        <v>0</v>
      </c>
      <c r="AF109" s="572">
        <f t="shared" si="12"/>
        <v>0</v>
      </c>
      <c r="AG109" s="572">
        <f t="shared" si="12"/>
        <v>0</v>
      </c>
      <c r="AH109" s="572">
        <f t="shared" si="12"/>
        <v>0</v>
      </c>
      <c r="AI109" s="572">
        <f t="shared" si="12"/>
        <v>0</v>
      </c>
      <c r="AJ109" s="572">
        <f t="shared" si="12"/>
        <v>0</v>
      </c>
      <c r="AK109" s="572">
        <f t="shared" si="12"/>
        <v>0</v>
      </c>
      <c r="AL109" s="572">
        <f t="shared" si="12"/>
        <v>0</v>
      </c>
      <c r="AM109" s="572">
        <f t="shared" si="13"/>
        <v>0</v>
      </c>
      <c r="AN109" s="572">
        <f t="shared" si="13"/>
        <v>0</v>
      </c>
      <c r="AO109" s="572">
        <f t="shared" si="13"/>
        <v>0</v>
      </c>
      <c r="AP109" s="572">
        <f t="shared" si="13"/>
        <v>0</v>
      </c>
      <c r="AQ109" s="572">
        <f t="shared" si="13"/>
        <v>0</v>
      </c>
      <c r="AR109" s="572">
        <f t="shared" si="13"/>
        <v>0</v>
      </c>
      <c r="AS109" s="572">
        <f t="shared" si="13"/>
        <v>0</v>
      </c>
      <c r="AT109" s="572">
        <f t="shared" si="13"/>
        <v>0</v>
      </c>
      <c r="AU109" s="572">
        <f t="shared" si="13"/>
        <v>0</v>
      </c>
      <c r="AV109" s="572">
        <f t="shared" si="13"/>
        <v>0</v>
      </c>
      <c r="AW109" s="572">
        <f t="shared" si="13"/>
        <v>0</v>
      </c>
      <c r="AX109" s="572">
        <f t="shared" si="13"/>
        <v>0</v>
      </c>
      <c r="AY109" s="572">
        <f t="shared" si="13"/>
        <v>0</v>
      </c>
      <c r="AZ109" s="572">
        <f t="shared" si="13"/>
        <v>0</v>
      </c>
      <c r="BA109" s="572">
        <f t="shared" si="13"/>
        <v>0</v>
      </c>
      <c r="BB109" s="572"/>
      <c r="BC109" s="573"/>
      <c r="BD109" s="572"/>
      <c r="BE109" s="572"/>
      <c r="BF109" s="572"/>
      <c r="BG109" s="105"/>
      <c r="BH109" s="105"/>
      <c r="BI109" s="105"/>
      <c r="BJ109" s="105"/>
      <c r="BK109" s="105"/>
      <c r="BL109" s="105"/>
      <c r="BM109" s="105"/>
      <c r="BN109" s="105"/>
    </row>
    <row r="110" spans="3:66" ht="22.5" customHeight="1" thickBot="1" x14ac:dyDescent="0.35">
      <c r="D110" s="575">
        <f t="shared" si="8"/>
        <v>16</v>
      </c>
      <c r="E110" s="576" t="s">
        <v>40</v>
      </c>
      <c r="F110" s="572">
        <f>COUNTIF(F$6:F$72,$E110)</f>
        <v>0</v>
      </c>
      <c r="G110" s="572">
        <f>COUNTIF(G$6:G$72,$E110)</f>
        <v>0</v>
      </c>
      <c r="H110" s="572"/>
      <c r="I110" s="572">
        <f t="shared" ref="I110:BA110" si="14">COUNTIF(I$6:I$72,$E110)</f>
        <v>0</v>
      </c>
      <c r="J110" s="572">
        <f t="shared" si="14"/>
        <v>0</v>
      </c>
      <c r="K110" s="572">
        <f t="shared" si="14"/>
        <v>0</v>
      </c>
      <c r="L110" s="572">
        <f t="shared" si="14"/>
        <v>0</v>
      </c>
      <c r="M110" s="572">
        <f t="shared" si="14"/>
        <v>0</v>
      </c>
      <c r="N110" s="572">
        <f t="shared" si="14"/>
        <v>0</v>
      </c>
      <c r="O110" s="572">
        <f t="shared" si="14"/>
        <v>0</v>
      </c>
      <c r="P110" s="572">
        <f t="shared" si="14"/>
        <v>0</v>
      </c>
      <c r="Q110" s="572">
        <f t="shared" si="14"/>
        <v>0</v>
      </c>
      <c r="R110" s="572">
        <f t="shared" si="14"/>
        <v>0</v>
      </c>
      <c r="S110" s="572">
        <f t="shared" si="14"/>
        <v>0</v>
      </c>
      <c r="T110" s="572">
        <f t="shared" si="14"/>
        <v>0</v>
      </c>
      <c r="U110" s="572">
        <f t="shared" si="14"/>
        <v>0</v>
      </c>
      <c r="V110" s="572">
        <f t="shared" si="14"/>
        <v>0</v>
      </c>
      <c r="W110" s="572">
        <f t="shared" si="14"/>
        <v>0</v>
      </c>
      <c r="X110" s="572">
        <f t="shared" si="14"/>
        <v>1</v>
      </c>
      <c r="Y110" s="572">
        <f t="shared" si="14"/>
        <v>0</v>
      </c>
      <c r="Z110" s="572">
        <f t="shared" si="14"/>
        <v>0</v>
      </c>
      <c r="AA110" s="572">
        <f t="shared" si="14"/>
        <v>1</v>
      </c>
      <c r="AB110" s="572">
        <f t="shared" si="14"/>
        <v>0</v>
      </c>
      <c r="AC110" s="572">
        <f t="shared" si="14"/>
        <v>0</v>
      </c>
      <c r="AD110" s="572">
        <f t="shared" si="14"/>
        <v>0</v>
      </c>
      <c r="AE110" s="572">
        <f t="shared" si="14"/>
        <v>0</v>
      </c>
      <c r="AF110" s="572">
        <f t="shared" si="14"/>
        <v>1</v>
      </c>
      <c r="AG110" s="572">
        <f t="shared" si="14"/>
        <v>1</v>
      </c>
      <c r="AH110" s="572">
        <f t="shared" si="14"/>
        <v>1</v>
      </c>
      <c r="AI110" s="572">
        <f t="shared" si="14"/>
        <v>2</v>
      </c>
      <c r="AJ110" s="572">
        <f t="shared" si="14"/>
        <v>0</v>
      </c>
      <c r="AK110" s="572">
        <f t="shared" si="14"/>
        <v>0</v>
      </c>
      <c r="AL110" s="572">
        <f t="shared" si="14"/>
        <v>0</v>
      </c>
      <c r="AM110" s="572">
        <f t="shared" si="14"/>
        <v>1</v>
      </c>
      <c r="AN110" s="572">
        <f t="shared" si="14"/>
        <v>1</v>
      </c>
      <c r="AO110" s="572">
        <f t="shared" si="14"/>
        <v>1</v>
      </c>
      <c r="AP110" s="572">
        <f t="shared" si="14"/>
        <v>1</v>
      </c>
      <c r="AQ110" s="572">
        <f t="shared" si="14"/>
        <v>1</v>
      </c>
      <c r="AR110" s="572">
        <f t="shared" si="14"/>
        <v>2</v>
      </c>
      <c r="AS110" s="572">
        <f t="shared" si="14"/>
        <v>1</v>
      </c>
      <c r="AT110" s="572">
        <f t="shared" si="14"/>
        <v>0</v>
      </c>
      <c r="AU110" s="572">
        <f t="shared" si="14"/>
        <v>1</v>
      </c>
      <c r="AV110" s="572">
        <f t="shared" si="14"/>
        <v>0</v>
      </c>
      <c r="AW110" s="572">
        <f t="shared" si="14"/>
        <v>0</v>
      </c>
      <c r="AX110" s="572">
        <f t="shared" si="14"/>
        <v>0</v>
      </c>
      <c r="AY110" s="572">
        <f t="shared" si="14"/>
        <v>0</v>
      </c>
      <c r="AZ110" s="572">
        <f t="shared" si="14"/>
        <v>0</v>
      </c>
      <c r="BA110" s="572">
        <f t="shared" si="14"/>
        <v>0</v>
      </c>
      <c r="BB110" s="572"/>
      <c r="BC110" s="573"/>
      <c r="BD110" s="572"/>
      <c r="BE110" s="572"/>
      <c r="BF110" s="572"/>
      <c r="BG110" s="105"/>
      <c r="BH110" s="105"/>
      <c r="BI110" s="105"/>
      <c r="BJ110" s="105"/>
      <c r="BK110" s="105"/>
      <c r="BL110" s="105"/>
      <c r="BM110" s="105"/>
      <c r="BN110" s="105"/>
    </row>
    <row r="111" spans="3:66" ht="22.5" customHeight="1" x14ac:dyDescent="0.25">
      <c r="D111" s="577"/>
      <c r="E111" s="577"/>
      <c r="F111" s="578"/>
      <c r="G111" s="578"/>
      <c r="H111" s="578"/>
      <c r="I111" s="578"/>
      <c r="J111" s="578"/>
      <c r="K111" s="578"/>
      <c r="L111" s="578"/>
      <c r="M111" s="578"/>
      <c r="N111" s="578"/>
      <c r="O111" s="578"/>
      <c r="P111" s="578"/>
      <c r="Q111" s="578"/>
      <c r="R111" s="578"/>
      <c r="S111" s="578"/>
      <c r="T111" s="578"/>
      <c r="U111" s="578"/>
      <c r="V111" s="578"/>
      <c r="W111" s="578"/>
      <c r="X111" s="578"/>
      <c r="Y111" s="578"/>
      <c r="Z111" s="578"/>
      <c r="AA111" s="578"/>
      <c r="AB111" s="578"/>
      <c r="AC111" s="578"/>
      <c r="AD111" s="578"/>
      <c r="AE111" s="578"/>
      <c r="AF111" s="578"/>
      <c r="AG111" s="578"/>
      <c r="AH111" s="578"/>
      <c r="AI111" s="578"/>
      <c r="AJ111" s="578"/>
      <c r="AK111" s="578"/>
      <c r="AL111" s="578"/>
      <c r="AM111" s="578"/>
      <c r="AN111" s="578"/>
      <c r="AO111" s="578"/>
      <c r="AP111" s="578"/>
      <c r="AQ111" s="578"/>
      <c r="AR111" s="578"/>
      <c r="AS111" s="578"/>
      <c r="AT111" s="578"/>
      <c r="AU111" s="578"/>
      <c r="AV111" s="578"/>
      <c r="AW111" s="578"/>
      <c r="AX111" s="578"/>
      <c r="AY111" s="578"/>
      <c r="AZ111" s="578"/>
      <c r="BA111" s="578"/>
      <c r="BB111" s="578"/>
      <c r="BC111" s="579"/>
      <c r="BD111" s="578"/>
      <c r="BE111" s="578"/>
      <c r="BF111" s="578"/>
      <c r="BG111" s="105"/>
      <c r="BH111" s="105"/>
      <c r="BI111" s="105"/>
      <c r="BJ111" s="105"/>
      <c r="BK111" s="105"/>
      <c r="BL111" s="105"/>
      <c r="BM111" s="105"/>
      <c r="BN111" s="105"/>
    </row>
    <row r="112" spans="3:66" ht="22.5" customHeight="1" x14ac:dyDescent="0.35">
      <c r="D112" s="580"/>
      <c r="E112" s="581" t="s">
        <v>197</v>
      </c>
      <c r="F112" s="582"/>
      <c r="G112" s="582">
        <f>SUM(G103+G105)</f>
        <v>0</v>
      </c>
      <c r="H112" s="582"/>
      <c r="I112" s="582">
        <f t="shared" ref="I112:BF112" si="15">SUM(I103+I105)</f>
        <v>0</v>
      </c>
      <c r="J112" s="582">
        <f t="shared" si="15"/>
        <v>0</v>
      </c>
      <c r="K112" s="582">
        <f t="shared" si="15"/>
        <v>0</v>
      </c>
      <c r="L112" s="582">
        <f t="shared" si="15"/>
        <v>0</v>
      </c>
      <c r="M112" s="582">
        <f t="shared" si="15"/>
        <v>0</v>
      </c>
      <c r="N112" s="582">
        <f t="shared" si="15"/>
        <v>0</v>
      </c>
      <c r="O112" s="582">
        <f t="shared" si="15"/>
        <v>0</v>
      </c>
      <c r="P112" s="582">
        <f t="shared" si="15"/>
        <v>0</v>
      </c>
      <c r="Q112" s="582">
        <f t="shared" si="15"/>
        <v>0</v>
      </c>
      <c r="R112" s="582">
        <f t="shared" si="15"/>
        <v>0</v>
      </c>
      <c r="S112" s="582">
        <f t="shared" si="15"/>
        <v>0</v>
      </c>
      <c r="T112" s="582">
        <f t="shared" si="15"/>
        <v>0</v>
      </c>
      <c r="U112" s="582">
        <f t="shared" si="15"/>
        <v>0</v>
      </c>
      <c r="V112" s="582">
        <f t="shared" si="15"/>
        <v>0</v>
      </c>
      <c r="W112" s="582">
        <f t="shared" si="15"/>
        <v>0</v>
      </c>
      <c r="X112" s="582">
        <f t="shared" si="15"/>
        <v>0</v>
      </c>
      <c r="Y112" s="582"/>
      <c r="Z112" s="582">
        <f t="shared" si="15"/>
        <v>1</v>
      </c>
      <c r="AA112" s="582">
        <f t="shared" si="15"/>
        <v>1</v>
      </c>
      <c r="AB112" s="582">
        <f t="shared" si="15"/>
        <v>0</v>
      </c>
      <c r="AC112" s="582">
        <f t="shared" si="15"/>
        <v>2</v>
      </c>
      <c r="AD112" s="582">
        <f t="shared" si="15"/>
        <v>0</v>
      </c>
      <c r="AE112" s="582">
        <f t="shared" si="15"/>
        <v>0</v>
      </c>
      <c r="AF112" s="582">
        <f>SUM(AF103+AF105)</f>
        <v>2</v>
      </c>
      <c r="AG112" s="582"/>
      <c r="AH112" s="582">
        <f t="shared" si="15"/>
        <v>0</v>
      </c>
      <c r="AI112" s="582">
        <f t="shared" si="15"/>
        <v>1</v>
      </c>
      <c r="AJ112" s="582">
        <f t="shared" si="15"/>
        <v>0</v>
      </c>
      <c r="AK112" s="582">
        <f>SUM(AK103+AK105)</f>
        <v>1</v>
      </c>
      <c r="AL112" s="582">
        <f t="shared" si="15"/>
        <v>1</v>
      </c>
      <c r="AM112" s="582">
        <f t="shared" si="15"/>
        <v>1</v>
      </c>
      <c r="AN112" s="582">
        <f t="shared" si="15"/>
        <v>2</v>
      </c>
      <c r="AO112" s="582">
        <f t="shared" si="15"/>
        <v>2</v>
      </c>
      <c r="AP112" s="582">
        <f t="shared" si="15"/>
        <v>1</v>
      </c>
      <c r="AQ112" s="582">
        <f t="shared" si="15"/>
        <v>1</v>
      </c>
      <c r="AR112" s="582">
        <f t="shared" si="15"/>
        <v>3</v>
      </c>
      <c r="AS112" s="582">
        <f>SUM(AS103+AS105)</f>
        <v>3</v>
      </c>
      <c r="AT112" s="582"/>
      <c r="AU112" s="582">
        <f t="shared" si="15"/>
        <v>1</v>
      </c>
      <c r="AV112" s="582"/>
      <c r="AW112" s="582"/>
      <c r="AX112" s="582"/>
      <c r="AY112" s="582"/>
      <c r="AZ112" s="582">
        <f t="shared" si="15"/>
        <v>0</v>
      </c>
      <c r="BA112" s="582">
        <f t="shared" si="15"/>
        <v>0</v>
      </c>
      <c r="BB112" s="582">
        <f t="shared" si="15"/>
        <v>0</v>
      </c>
      <c r="BC112" s="583">
        <f t="shared" si="15"/>
        <v>0</v>
      </c>
      <c r="BD112" s="582"/>
      <c r="BE112" s="582">
        <f t="shared" si="15"/>
        <v>0</v>
      </c>
      <c r="BF112" s="582">
        <f t="shared" si="15"/>
        <v>0</v>
      </c>
      <c r="BG112" s="105"/>
      <c r="BH112" s="105"/>
      <c r="BI112" s="105"/>
      <c r="BJ112" s="105"/>
      <c r="BK112" s="105"/>
      <c r="BL112" s="105"/>
      <c r="BM112" s="105"/>
      <c r="BN112" s="105"/>
    </row>
    <row r="113" spans="4:66" ht="22.5" customHeight="1" x14ac:dyDescent="0.25">
      <c r="D113" s="577"/>
      <c r="E113" s="577"/>
      <c r="F113" s="578"/>
      <c r="G113" s="578"/>
      <c r="H113" s="578"/>
      <c r="I113" s="578"/>
      <c r="J113" s="578"/>
      <c r="K113" s="578"/>
      <c r="L113" s="578"/>
      <c r="M113" s="578"/>
      <c r="N113" s="578"/>
      <c r="O113" s="578"/>
      <c r="P113" s="578"/>
      <c r="Q113" s="578"/>
      <c r="R113" s="578"/>
      <c r="S113" s="578"/>
      <c r="T113" s="578"/>
      <c r="U113" s="578"/>
      <c r="V113" s="578"/>
      <c r="W113" s="578"/>
      <c r="X113" s="578"/>
      <c r="Y113" s="578"/>
      <c r="Z113" s="578"/>
      <c r="AA113" s="578"/>
      <c r="AB113" s="578"/>
      <c r="AC113" s="578"/>
      <c r="AD113" s="578"/>
      <c r="AE113" s="578"/>
      <c r="AF113" s="578"/>
      <c r="AG113" s="578"/>
      <c r="AH113" s="578"/>
      <c r="AI113" s="578"/>
      <c r="AJ113" s="578"/>
      <c r="AK113" s="578"/>
      <c r="AL113" s="578"/>
      <c r="AM113" s="578"/>
      <c r="AN113" s="578"/>
      <c r="AO113" s="578"/>
      <c r="AP113" s="578"/>
      <c r="AQ113" s="578"/>
      <c r="AR113" s="578"/>
      <c r="AS113" s="578"/>
      <c r="AT113" s="578"/>
      <c r="AU113" s="578"/>
      <c r="AV113" s="578"/>
      <c r="AW113" s="578"/>
      <c r="AX113" s="578"/>
      <c r="AY113" s="578"/>
      <c r="AZ113" s="578"/>
      <c r="BA113" s="578"/>
      <c r="BB113" s="578"/>
      <c r="BC113" s="579"/>
      <c r="BD113" s="578"/>
      <c r="BE113" s="578"/>
      <c r="BF113" s="578"/>
      <c r="BG113" s="105"/>
      <c r="BH113" s="105"/>
      <c r="BI113" s="105"/>
      <c r="BJ113" s="105"/>
      <c r="BK113" s="105"/>
      <c r="BL113" s="105"/>
      <c r="BM113" s="105"/>
      <c r="BN113" s="105"/>
    </row>
    <row r="114" spans="4:66" ht="22.5" customHeight="1" x14ac:dyDescent="0.25">
      <c r="D114" s="577"/>
      <c r="E114" s="577"/>
      <c r="F114" s="578"/>
      <c r="G114" s="578"/>
      <c r="H114" s="578"/>
      <c r="I114" s="578"/>
      <c r="J114" s="578"/>
      <c r="K114" s="578"/>
      <c r="L114" s="578"/>
      <c r="M114" s="578"/>
      <c r="N114" s="578"/>
      <c r="O114" s="578"/>
      <c r="P114" s="578"/>
      <c r="Q114" s="578"/>
      <c r="R114" s="578"/>
      <c r="S114" s="578"/>
      <c r="T114" s="578"/>
      <c r="U114" s="578"/>
      <c r="V114" s="578"/>
      <c r="W114" s="578"/>
      <c r="X114" s="578"/>
      <c r="Y114" s="578"/>
      <c r="Z114" s="578"/>
      <c r="AA114" s="578"/>
      <c r="AB114" s="578"/>
      <c r="AC114" s="578"/>
      <c r="AD114" s="578"/>
      <c r="AE114" s="578"/>
      <c r="AF114" s="578"/>
      <c r="AG114" s="578"/>
      <c r="AH114" s="578"/>
      <c r="AI114" s="578"/>
      <c r="AJ114" s="578"/>
      <c r="AK114" s="578"/>
      <c r="AL114" s="578"/>
      <c r="AM114" s="578"/>
      <c r="AN114" s="578"/>
      <c r="AO114" s="578"/>
      <c r="AP114" s="578"/>
      <c r="AQ114" s="578"/>
      <c r="AR114" s="578"/>
      <c r="AS114" s="578"/>
      <c r="AT114" s="578"/>
      <c r="AU114" s="578"/>
      <c r="AV114" s="578"/>
      <c r="AW114" s="578"/>
      <c r="AX114" s="578"/>
      <c r="AY114" s="578"/>
      <c r="AZ114" s="578"/>
      <c r="BA114" s="578"/>
      <c r="BB114" s="578"/>
      <c r="BC114" s="579"/>
      <c r="BD114" s="578"/>
      <c r="BE114" s="578"/>
      <c r="BF114" s="578"/>
      <c r="BG114" s="105"/>
      <c r="BH114" s="105"/>
      <c r="BI114" s="105"/>
      <c r="BJ114" s="105"/>
      <c r="BK114" s="105"/>
      <c r="BL114" s="105"/>
      <c r="BM114" s="105"/>
      <c r="BN114" s="105"/>
    </row>
    <row r="115" spans="4:66" ht="1.5" customHeight="1" x14ac:dyDescent="0.25">
      <c r="D115" s="577"/>
      <c r="E115" s="577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  <c r="AC115" s="578"/>
      <c r="AD115" s="578"/>
      <c r="AE115" s="578"/>
      <c r="AF115" s="578"/>
      <c r="AG115" s="578"/>
      <c r="AH115" s="578"/>
      <c r="AI115" s="578"/>
      <c r="AJ115" s="578"/>
      <c r="AK115" s="578"/>
      <c r="AL115" s="578"/>
      <c r="AM115" s="578"/>
      <c r="AN115" s="578"/>
      <c r="AO115" s="578"/>
      <c r="AP115" s="578"/>
      <c r="AQ115" s="578"/>
      <c r="AR115" s="578"/>
      <c r="AS115" s="578"/>
      <c r="AT115" s="578"/>
      <c r="AU115" s="578"/>
      <c r="AV115" s="578"/>
      <c r="AW115" s="578"/>
      <c r="AX115" s="578"/>
      <c r="AY115" s="578"/>
      <c r="AZ115" s="578"/>
      <c r="BA115" s="578"/>
      <c r="BB115" s="578"/>
      <c r="BC115" s="579"/>
      <c r="BD115" s="578"/>
      <c r="BE115" s="578"/>
      <c r="BF115" s="578"/>
      <c r="BG115" s="105"/>
      <c r="BH115" s="105"/>
      <c r="BI115" s="105"/>
      <c r="BJ115" s="105"/>
      <c r="BK115" s="105"/>
      <c r="BL115" s="105"/>
      <c r="BM115" s="105"/>
      <c r="BN115" s="105"/>
    </row>
    <row r="116" spans="4:66" ht="12" customHeight="1" collapsed="1" x14ac:dyDescent="0.25">
      <c r="D116" s="577"/>
      <c r="E116" s="577"/>
      <c r="F116" s="578"/>
      <c r="G116" s="578"/>
      <c r="H116" s="578"/>
      <c r="I116" s="578"/>
      <c r="J116" s="578"/>
      <c r="K116" s="578"/>
      <c r="L116" s="578"/>
      <c r="M116" s="578"/>
      <c r="N116" s="578"/>
      <c r="O116" s="578"/>
      <c r="P116" s="578"/>
      <c r="Q116" s="578"/>
      <c r="R116" s="578"/>
      <c r="S116" s="578"/>
      <c r="T116" s="578"/>
      <c r="U116" s="578"/>
      <c r="V116" s="578"/>
      <c r="W116" s="578"/>
      <c r="X116" s="578"/>
      <c r="Y116" s="578"/>
      <c r="Z116" s="578"/>
      <c r="AA116" s="578"/>
      <c r="AB116" s="578"/>
      <c r="AC116" s="578"/>
      <c r="AD116" s="578"/>
      <c r="AE116" s="578"/>
      <c r="AF116" s="578"/>
      <c r="AG116" s="578"/>
      <c r="AH116" s="578"/>
      <c r="AI116" s="578"/>
      <c r="AJ116" s="578"/>
      <c r="AK116" s="578"/>
      <c r="AL116" s="578"/>
      <c r="AM116" s="578"/>
      <c r="AN116" s="578"/>
      <c r="AO116" s="578"/>
      <c r="AP116" s="578"/>
      <c r="AQ116" s="578"/>
      <c r="AR116" s="578"/>
      <c r="AS116" s="578"/>
      <c r="AT116" s="578"/>
      <c r="AU116" s="578"/>
      <c r="AV116" s="578"/>
      <c r="AW116" s="578"/>
      <c r="AX116" s="578"/>
      <c r="AY116" s="578"/>
      <c r="AZ116" s="578"/>
      <c r="BA116" s="578"/>
      <c r="BB116" s="578"/>
      <c r="BC116" s="579"/>
      <c r="BD116" s="578"/>
      <c r="BE116" s="578"/>
      <c r="BF116" s="578"/>
      <c r="BG116" s="105"/>
      <c r="BH116" s="105"/>
      <c r="BI116" s="105"/>
      <c r="BJ116" s="105"/>
      <c r="BK116" s="105"/>
      <c r="BL116" s="105"/>
      <c r="BM116" s="105"/>
      <c r="BN116" s="105"/>
    </row>
    <row r="117" spans="4:66" ht="12" customHeight="1" x14ac:dyDescent="0.25">
      <c r="D117" s="577"/>
      <c r="E117" s="577"/>
      <c r="F117" s="578"/>
      <c r="G117" s="578"/>
      <c r="H117" s="578"/>
      <c r="I117" s="578"/>
      <c r="J117" s="578"/>
      <c r="K117" s="578"/>
      <c r="L117" s="578"/>
      <c r="M117" s="578"/>
      <c r="N117" s="578"/>
      <c r="O117" s="578"/>
      <c r="P117" s="578"/>
      <c r="Q117" s="578"/>
      <c r="R117" s="578"/>
      <c r="S117" s="578"/>
      <c r="T117" s="578"/>
      <c r="U117" s="578"/>
      <c r="V117" s="578"/>
      <c r="W117" s="578"/>
      <c r="X117" s="578"/>
      <c r="Y117" s="578"/>
      <c r="Z117" s="578"/>
      <c r="AA117" s="578"/>
      <c r="AB117" s="578"/>
      <c r="AC117" s="578"/>
      <c r="AD117" s="578"/>
      <c r="AE117" s="578"/>
      <c r="AF117" s="578"/>
      <c r="AG117" s="578"/>
      <c r="AH117" s="578"/>
      <c r="AI117" s="578"/>
      <c r="AJ117" s="578"/>
      <c r="AK117" s="578"/>
      <c r="AL117" s="578"/>
      <c r="AM117" s="578"/>
      <c r="AN117" s="578"/>
      <c r="AO117" s="578"/>
      <c r="AP117" s="578"/>
      <c r="AQ117" s="578"/>
      <c r="AR117" s="578"/>
      <c r="AS117" s="578"/>
      <c r="AT117" s="578"/>
      <c r="AU117" s="578"/>
      <c r="AV117" s="578"/>
      <c r="AW117" s="578"/>
      <c r="AX117" s="578"/>
      <c r="AY117" s="578"/>
      <c r="AZ117" s="578"/>
      <c r="BA117" s="578"/>
      <c r="BB117" s="578"/>
      <c r="BC117" s="579"/>
      <c r="BD117" s="578"/>
      <c r="BE117" s="578"/>
      <c r="BF117" s="578"/>
      <c r="BG117" s="105"/>
      <c r="BH117" s="105"/>
      <c r="BI117" s="105"/>
      <c r="BJ117" s="105"/>
      <c r="BK117" s="105"/>
      <c r="BL117" s="105"/>
      <c r="BM117" s="105"/>
      <c r="BN117" s="105"/>
    </row>
    <row r="118" spans="4:66" ht="12" customHeight="1" x14ac:dyDescent="0.25">
      <c r="D118" s="577"/>
      <c r="E118" s="577"/>
      <c r="F118" s="578"/>
      <c r="G118" s="578"/>
      <c r="H118" s="578"/>
      <c r="I118" s="578"/>
      <c r="J118" s="578"/>
      <c r="K118" s="578"/>
      <c r="L118" s="578"/>
      <c r="M118" s="578"/>
      <c r="N118" s="578"/>
      <c r="O118" s="578"/>
      <c r="P118" s="578"/>
      <c r="Q118" s="578"/>
      <c r="R118" s="578"/>
      <c r="S118" s="578"/>
      <c r="T118" s="578"/>
      <c r="U118" s="578"/>
      <c r="V118" s="578"/>
      <c r="W118" s="578"/>
      <c r="X118" s="578"/>
      <c r="Y118" s="578"/>
      <c r="Z118" s="578"/>
      <c r="AA118" s="578"/>
      <c r="AB118" s="578"/>
      <c r="AC118" s="578"/>
      <c r="AD118" s="578"/>
      <c r="AE118" s="578"/>
      <c r="AF118" s="578"/>
      <c r="AG118" s="578"/>
      <c r="AH118" s="578"/>
      <c r="AI118" s="578"/>
      <c r="AJ118" s="578"/>
      <c r="AK118" s="578"/>
      <c r="AL118" s="578"/>
      <c r="AM118" s="578"/>
      <c r="AN118" s="578"/>
      <c r="AO118" s="578"/>
      <c r="AP118" s="578"/>
      <c r="AQ118" s="578"/>
      <c r="AR118" s="578"/>
      <c r="AS118" s="578"/>
      <c r="AT118" s="578"/>
      <c r="AU118" s="578"/>
      <c r="AV118" s="578"/>
      <c r="AW118" s="578"/>
      <c r="AX118" s="578"/>
      <c r="AY118" s="578"/>
      <c r="AZ118" s="578"/>
      <c r="BA118" s="578"/>
      <c r="BB118" s="578"/>
      <c r="BC118" s="579"/>
      <c r="BD118" s="578"/>
      <c r="BE118" s="578"/>
      <c r="BF118" s="578"/>
      <c r="BG118" s="105"/>
      <c r="BH118" s="105"/>
      <c r="BI118" s="105"/>
      <c r="BJ118" s="105"/>
      <c r="BK118" s="105"/>
      <c r="BL118" s="105"/>
      <c r="BM118" s="105"/>
      <c r="BN118" s="105"/>
    </row>
    <row r="119" spans="4:66" ht="12" customHeight="1" x14ac:dyDescent="0.25">
      <c r="BG119" s="105"/>
      <c r="BH119" s="105"/>
      <c r="BI119" s="105"/>
      <c r="BJ119" s="105"/>
      <c r="BK119" s="105"/>
      <c r="BL119" s="105"/>
      <c r="BM119" s="105"/>
      <c r="BN119" s="105"/>
    </row>
    <row r="120" spans="4:66" ht="12" customHeight="1" x14ac:dyDescent="0.25">
      <c r="BG120" s="105"/>
      <c r="BH120" s="105"/>
      <c r="BI120" s="105"/>
      <c r="BJ120" s="105"/>
      <c r="BK120" s="105"/>
      <c r="BL120" s="105"/>
      <c r="BM120" s="105"/>
      <c r="BN120" s="105"/>
    </row>
    <row r="121" spans="4:66" ht="12" customHeight="1" x14ac:dyDescent="0.25">
      <c r="BG121" s="105"/>
      <c r="BH121" s="105"/>
      <c r="BI121" s="105"/>
      <c r="BJ121" s="105"/>
      <c r="BK121" s="105"/>
      <c r="BL121" s="105"/>
      <c r="BM121" s="105"/>
      <c r="BN121" s="105"/>
    </row>
    <row r="122" spans="4:66" ht="12" customHeight="1" x14ac:dyDescent="0.25">
      <c r="BG122" s="105"/>
      <c r="BH122" s="105"/>
      <c r="BI122" s="105"/>
      <c r="BJ122" s="105"/>
      <c r="BK122" s="105"/>
      <c r="BL122" s="105"/>
      <c r="BM122" s="105"/>
      <c r="BN122" s="105"/>
    </row>
  </sheetData>
  <mergeCells count="126">
    <mergeCell ref="C54:D54"/>
    <mergeCell ref="C95:C102"/>
    <mergeCell ref="C83:D83"/>
    <mergeCell ref="E83:AK83"/>
    <mergeCell ref="C84:D85"/>
    <mergeCell ref="E84:AK85"/>
    <mergeCell ref="C87:D87"/>
    <mergeCell ref="D89:BF89"/>
    <mergeCell ref="AS78:AY82"/>
    <mergeCell ref="C79:D79"/>
    <mergeCell ref="E79:AK79"/>
    <mergeCell ref="C80:D80"/>
    <mergeCell ref="E80:AK80"/>
    <mergeCell ref="BA80:BB80"/>
    <mergeCell ref="C81:D81"/>
    <mergeCell ref="E81:AK81"/>
    <mergeCell ref="C82:D82"/>
    <mergeCell ref="E82:AK82"/>
    <mergeCell ref="AJ75:AM75"/>
    <mergeCell ref="AN75:AQ75"/>
    <mergeCell ref="AR75:AU75"/>
    <mergeCell ref="AV75:AZ75"/>
    <mergeCell ref="BD75:BE75"/>
    <mergeCell ref="B72:D72"/>
    <mergeCell ref="B77:B85"/>
    <mergeCell ref="C77:D77"/>
    <mergeCell ref="E77:AH77"/>
    <mergeCell ref="C78:D78"/>
    <mergeCell ref="E78:AK78"/>
    <mergeCell ref="I75:M75"/>
    <mergeCell ref="N75:Q75"/>
    <mergeCell ref="R75:V75"/>
    <mergeCell ref="W75:Z75"/>
    <mergeCell ref="AA75:AD75"/>
    <mergeCell ref="AE75:AI75"/>
    <mergeCell ref="B73:D73"/>
    <mergeCell ref="C74:D74"/>
    <mergeCell ref="E75:H75"/>
    <mergeCell ref="C64:D64"/>
    <mergeCell ref="C65:D65"/>
    <mergeCell ref="C66:D66"/>
    <mergeCell ref="C67:D67"/>
    <mergeCell ref="C68:D68"/>
    <mergeCell ref="C69:D69"/>
    <mergeCell ref="B55:D55"/>
    <mergeCell ref="B56:D56"/>
    <mergeCell ref="B57:B71"/>
    <mergeCell ref="C57:D57"/>
    <mergeCell ref="C58:D58"/>
    <mergeCell ref="C59:D59"/>
    <mergeCell ref="C60:D60"/>
    <mergeCell ref="C61:D61"/>
    <mergeCell ref="C62:D62"/>
    <mergeCell ref="C63:D63"/>
    <mergeCell ref="C70:D70"/>
    <mergeCell ref="C71:D71"/>
    <mergeCell ref="C44:D44"/>
    <mergeCell ref="C45:D45"/>
    <mergeCell ref="C46:D46"/>
    <mergeCell ref="C47:D47"/>
    <mergeCell ref="C48:D48"/>
    <mergeCell ref="C49:D49"/>
    <mergeCell ref="C50:D50"/>
    <mergeCell ref="C51:D51"/>
    <mergeCell ref="B34:B45"/>
    <mergeCell ref="C34:D34"/>
    <mergeCell ref="C35:D35"/>
    <mergeCell ref="C36:D36"/>
    <mergeCell ref="C37:D37"/>
    <mergeCell ref="C38:D38"/>
    <mergeCell ref="C39:D39"/>
    <mergeCell ref="C41:D41"/>
    <mergeCell ref="C42:D42"/>
    <mergeCell ref="C43:D43"/>
    <mergeCell ref="C40:D40"/>
    <mergeCell ref="B46:B53"/>
    <mergeCell ref="C52:D52"/>
    <mergeCell ref="C53:D53"/>
    <mergeCell ref="N4:Q4"/>
    <mergeCell ref="R4:V4"/>
    <mergeCell ref="W4:Z4"/>
    <mergeCell ref="AA4:AD4"/>
    <mergeCell ref="AE4:AI4"/>
    <mergeCell ref="AJ4:AM4"/>
    <mergeCell ref="AN4:AQ4"/>
    <mergeCell ref="B28:B33"/>
    <mergeCell ref="C28:D28"/>
    <mergeCell ref="C29:D29"/>
    <mergeCell ref="C30:D30"/>
    <mergeCell ref="C33:D33"/>
    <mergeCell ref="C19:D19"/>
    <mergeCell ref="C20:D20"/>
    <mergeCell ref="B21:B27"/>
    <mergeCell ref="C21:D21"/>
    <mergeCell ref="C22:D22"/>
    <mergeCell ref="C23:D23"/>
    <mergeCell ref="C24:D24"/>
    <mergeCell ref="C25:D25"/>
    <mergeCell ref="C26:D26"/>
    <mergeCell ref="C27:D27"/>
    <mergeCell ref="C31:D31"/>
    <mergeCell ref="C32:D32"/>
    <mergeCell ref="C1:D1"/>
    <mergeCell ref="AQ2:AU2"/>
    <mergeCell ref="AR4:AV4"/>
    <mergeCell ref="AW4:AZ4"/>
    <mergeCell ref="B6:B20"/>
    <mergeCell ref="C6:D6"/>
    <mergeCell ref="C7:D7"/>
    <mergeCell ref="C8:D8"/>
    <mergeCell ref="C9:D9"/>
    <mergeCell ref="C10:D10"/>
    <mergeCell ref="C11:D11"/>
    <mergeCell ref="C12:D12"/>
    <mergeCell ref="C16:D16"/>
    <mergeCell ref="C17:D17"/>
    <mergeCell ref="C18:D18"/>
    <mergeCell ref="L1:AQ1"/>
    <mergeCell ref="C13:D13"/>
    <mergeCell ref="C14:D14"/>
    <mergeCell ref="C15:D15"/>
    <mergeCell ref="B3:BD3"/>
    <mergeCell ref="B4:B5"/>
    <mergeCell ref="C4:D5"/>
    <mergeCell ref="E4:H4"/>
    <mergeCell ref="I4:M4"/>
  </mergeCells>
  <conditionalFormatting sqref="E6:AZ7 E8:AL8 AN8:AZ8 E9:N9 P9:X9 Z9:AE9 AG9:AZ9 E10:I10 K10:R10 T10:X10 Z10:AM10 AP10:AZ11 E11:N11 P11:AD11 AG11:AJ11 AL11:AN11 AF11:AF12 AE11:AE14 E12:I12 K12:AD12 AG12:AL12 AN12:AZ12 E13:Q13 S13:W13 Y13:AD13 AF13:AO13 AQ13:AZ13 E14:AD14 AF14:AT14 AV14:AZ14 E15:AQ15 AS15:AZ15 E16:AZ25 E26:G26 I26:AE26 AG26:AZ26 E27:P27 R27:S27 U27:W27 Y27:AZ27 E28:AZ29 U30:Z30 AB30:AZ30 E30:J31 L30:R31 T31:AF31 AH31:AZ31 E32:P32 R32:AR32 AT32:AZ32 E33:AZ33 I34:AZ34 E34:G35 H35 J35:AZ35 E36:X36 E37:G37 I37:X37 E38:Q38 S38:Y38 AA38:AG38 AI38:AM38 AO38:AZ38 Q39:Y39 AA39:AH39 AJ39:AZ39 E39:O40 Q40:AQ40 AS40:AZ40 E41:AZ43 E44:AF44 AH44:AZ44 E45:AZ47 E48:J48 L48:P48 R48:Y48 AA48:AZ48 E49:AZ51 E52:I52 K52:W52 Y52:AH52 AJ52:AU52 AW52:AZ52 E53:O53 Q53:X53 Z53:AP53 AR53:AZ53 E54:AZ56 E57:AJ57 AL57:AZ57 E58:AI58 AK58:AZ58 E59:AZ66 E67:AI67 AK67:AZ67 E68:AZ71">
    <cfRule type="cellIs" dxfId="299" priority="36" stopIfTrue="1" operator="equal">
      <formula>"JJ"</formula>
    </cfRule>
    <cfRule type="cellIs" dxfId="298" priority="37" stopIfTrue="1" operator="equal">
      <formula>"CHJ"</formula>
    </cfRule>
    <cfRule type="cellIs" dxfId="297" priority="38" stopIfTrue="1" operator="equal">
      <formula>"AV"</formula>
    </cfRule>
    <cfRule type="cellIs" dxfId="296" priority="39" stopIfTrue="1" operator="equal">
      <formula>"FO"</formula>
    </cfRule>
    <cfRule type="cellIs" dxfId="295" priority="40" stopIfTrue="1" operator="equal">
      <formula>"OP"</formula>
    </cfRule>
    <cfRule type="cellIs" dxfId="294" priority="41" stopIfTrue="1" operator="equal">
      <formula>"FE"</formula>
    </cfRule>
    <cfRule type="cellIs" dxfId="293" priority="42" stopIfTrue="1" operator="equal">
      <formula>"CDP"</formula>
    </cfRule>
    <cfRule type="cellIs" dxfId="292" priority="43" stopIfTrue="1" operator="equal">
      <formula>"E"</formula>
    </cfRule>
    <cfRule type="cellIs" dxfId="291" priority="44" stopIfTrue="1" operator="equal">
      <formula>"M"</formula>
    </cfRule>
    <cfRule type="cellIs" dxfId="290" priority="45" stopIfTrue="1" operator="equal">
      <formula>"Q"</formula>
    </cfRule>
  </conditionalFormatting>
  <conditionalFormatting sqref="E6:AZ7 E8:AL8 AN8:AZ8 E9:N9 P9:X9 Z9:AE9 AG9:AZ9 E10:I10 K10:R10 T10:X10 Z10:AM10 AP10:AZ11 E11:N11 P11:AD11 AG11:AJ11 AL11:AN11 AF11:AF12 AE11:AE14 E12:I12 K12:AD12 AG12:AL12 AN12:AZ12 E13:Q13 S13:W13 Y13:AD13 AF13:AO13 AQ13:AZ13 E14:AD14 AF14:AT14 AV14:AZ14 E15:AQ15 AS15:AZ15 E16:AZ25 E26:G26 I26:AE26 AG26:AZ26 E27:P27 R27:S27 U27:W27 Y27:AZ27 E28:AZ29 U30:Z30 AB30:AZ30 E30:J31 L30:R31 T31:AF31 AH31:AZ31 E32:P32 R32:AR32 AT32:AZ32 E33:AZ33 I34:AZ34 E34:G35 H35 J35:AZ35 E36:X36 E37:G37 I37:X37 E38:Q38 S38:Y38 AA38:AG38 AI38:AM38 AO38:AZ38 Q39:Y39 AA39:AH39 AJ39:AZ39 E39:O40 Q40:AQ40 AS40:AZ40 E41:AZ43 E44:AF44 AH44:AZ44 E45:AZ47 E48:J48 L48:P48 R48:Y48 AA48:AZ48 E49:AZ51 E52:I52 K52:W52 Y52:AH52 AJ52:AU52 AW52:AZ52 E53:O53 Q53:X53 Z53:AP53 AR53:AZ53 E54:AZ56 E57:AJ57 AL57:AZ57 E58:AI58 AK58:AZ58 E59:AZ66 E67:AI67 AK67:AZ67 E68:AZ73">
    <cfRule type="cellIs" dxfId="289" priority="35" stopIfTrue="1" operator="equal">
      <formula>"BAR"</formula>
    </cfRule>
    <cfRule type="cellIs" dxfId="288" priority="46" stopIfTrue="1" operator="equal">
      <formula>"BL"</formula>
    </cfRule>
    <cfRule type="cellIs" dxfId="287" priority="47" stopIfTrue="1" operator="equal">
      <formula>"TED"</formula>
    </cfRule>
    <cfRule type="cellIs" dxfId="286" priority="48" stopIfTrue="1" operator="equal">
      <formula>"WC"</formula>
    </cfRule>
    <cfRule type="cellIs" dxfId="285" priority="49" stopIfTrue="1" operator="equal">
      <formula>"D"</formula>
    </cfRule>
    <cfRule type="cellIs" dxfId="284" priority="50" stopIfTrue="1" operator="equal">
      <formula>"N"</formula>
    </cfRule>
    <cfRule type="cellIs" dxfId="283" priority="51" stopIfTrue="1" operator="equal">
      <formula>"L"</formula>
    </cfRule>
  </conditionalFormatting>
  <conditionalFormatting sqref="F105:BA105">
    <cfRule type="cellIs" dxfId="282" priority="60" stopIfTrue="1" operator="greaterThanOrEqual">
      <formula>1</formula>
    </cfRule>
  </conditionalFormatting>
  <conditionalFormatting sqref="F106:BA109">
    <cfRule type="cellIs" dxfId="281" priority="59" stopIfTrue="1" operator="greaterThanOrEqual">
      <formula>1</formula>
    </cfRule>
  </conditionalFormatting>
  <conditionalFormatting sqref="F91:BF91">
    <cfRule type="cellIs" dxfId="280" priority="54" stopIfTrue="1" operator="equal">
      <formula>1</formula>
    </cfRule>
  </conditionalFormatting>
  <conditionalFormatting sqref="F92:BF92">
    <cfRule type="cellIs" dxfId="279" priority="57" stopIfTrue="1" operator="equal">
      <formula>1</formula>
    </cfRule>
  </conditionalFormatting>
  <conditionalFormatting sqref="F93:BF93">
    <cfRule type="cellIs" dxfId="278" priority="58" stopIfTrue="1" operator="notEqual">
      <formula>0</formula>
    </cfRule>
  </conditionalFormatting>
  <conditionalFormatting sqref="F94:BF94 F103:BA104 BB103:BF105">
    <cfRule type="cellIs" dxfId="277" priority="53" stopIfTrue="1" operator="equal">
      <formula>0</formula>
    </cfRule>
  </conditionalFormatting>
  <conditionalFormatting sqref="F95:BF102">
    <cfRule type="cellIs" dxfId="276" priority="56" stopIfTrue="1" operator="greaterThan">
      <formula>0</formula>
    </cfRule>
  </conditionalFormatting>
  <conditionalFormatting sqref="F110:BF110">
    <cfRule type="cellIs" dxfId="275" priority="52" stopIfTrue="1" operator="greaterThan">
      <formula>0</formula>
    </cfRule>
  </conditionalFormatting>
  <conditionalFormatting sqref="Y36:AZ37">
    <cfRule type="cellIs" dxfId="274" priority="1" stopIfTrue="1" operator="equal">
      <formula>"BAR"</formula>
    </cfRule>
    <cfRule type="cellIs" dxfId="273" priority="2" stopIfTrue="1" operator="equal">
      <formula>"JJ"</formula>
    </cfRule>
    <cfRule type="cellIs" dxfId="272" priority="3" stopIfTrue="1" operator="equal">
      <formula>"CHJ"</formula>
    </cfRule>
    <cfRule type="cellIs" dxfId="271" priority="4" stopIfTrue="1" operator="equal">
      <formula>"AV"</formula>
    </cfRule>
    <cfRule type="cellIs" dxfId="270" priority="5" stopIfTrue="1" operator="equal">
      <formula>"FO"</formula>
    </cfRule>
    <cfRule type="cellIs" dxfId="269" priority="6" stopIfTrue="1" operator="equal">
      <formula>"OP"</formula>
    </cfRule>
    <cfRule type="cellIs" dxfId="268" priority="7" stopIfTrue="1" operator="equal">
      <formula>"FE"</formula>
    </cfRule>
    <cfRule type="cellIs" dxfId="267" priority="8" stopIfTrue="1" operator="equal">
      <formula>"CDP"</formula>
    </cfRule>
    <cfRule type="cellIs" dxfId="266" priority="9" stopIfTrue="1" operator="equal">
      <formula>"E"</formula>
    </cfRule>
    <cfRule type="cellIs" dxfId="265" priority="10" stopIfTrue="1" operator="equal">
      <formula>"M"</formula>
    </cfRule>
    <cfRule type="cellIs" dxfId="264" priority="11" stopIfTrue="1" operator="equal">
      <formula>"Q"</formula>
    </cfRule>
    <cfRule type="cellIs" dxfId="263" priority="12" stopIfTrue="1" operator="equal">
      <formula>"BL"</formula>
    </cfRule>
    <cfRule type="cellIs" dxfId="262" priority="13" stopIfTrue="1" operator="equal">
      <formula>"TED"</formula>
    </cfRule>
    <cfRule type="cellIs" dxfId="261" priority="14" stopIfTrue="1" operator="equal">
      <formula>"WC"</formula>
    </cfRule>
    <cfRule type="cellIs" dxfId="260" priority="15" stopIfTrue="1" operator="equal">
      <formula>"D"</formula>
    </cfRule>
    <cfRule type="cellIs" dxfId="259" priority="16" stopIfTrue="1" operator="equal">
      <formula>"N"</formula>
    </cfRule>
    <cfRule type="cellIs" dxfId="258" priority="17" stopIfTrue="1" operator="equal">
      <formula>"L"</formula>
    </cfRule>
  </conditionalFormatting>
  <conditionalFormatting sqref="BA46:BF47">
    <cfRule type="cellIs" dxfId="257" priority="18" stopIfTrue="1" operator="equal">
      <formula>"BAR"</formula>
    </cfRule>
    <cfRule type="cellIs" dxfId="256" priority="19" stopIfTrue="1" operator="equal">
      <formula>"JJ"</formula>
    </cfRule>
    <cfRule type="cellIs" dxfId="255" priority="20" stopIfTrue="1" operator="equal">
      <formula>"CHJ"</formula>
    </cfRule>
    <cfRule type="cellIs" dxfId="254" priority="21" stopIfTrue="1" operator="equal">
      <formula>"AV"</formula>
    </cfRule>
    <cfRule type="cellIs" dxfId="253" priority="22" stopIfTrue="1" operator="equal">
      <formula>"FO"</formula>
    </cfRule>
    <cfRule type="cellIs" dxfId="252" priority="23" stopIfTrue="1" operator="equal">
      <formula>"OP"</formula>
    </cfRule>
    <cfRule type="cellIs" dxfId="251" priority="24" stopIfTrue="1" operator="equal">
      <formula>"FE"</formula>
    </cfRule>
    <cfRule type="cellIs" dxfId="250" priority="25" stopIfTrue="1" operator="equal">
      <formula>"CDP"</formula>
    </cfRule>
    <cfRule type="cellIs" dxfId="249" priority="26" stopIfTrue="1" operator="equal">
      <formula>"E"</formula>
    </cfRule>
    <cfRule type="cellIs" dxfId="248" priority="27" stopIfTrue="1" operator="equal">
      <formula>"M"</formula>
    </cfRule>
    <cfRule type="cellIs" dxfId="247" priority="28" stopIfTrue="1" operator="equal">
      <formula>"Q"</formula>
    </cfRule>
    <cfRule type="cellIs" dxfId="246" priority="29" stopIfTrue="1" operator="equal">
      <formula>"BL"</formula>
    </cfRule>
    <cfRule type="cellIs" dxfId="245" priority="30" stopIfTrue="1" operator="equal">
      <formula>"TED"</formula>
    </cfRule>
    <cfRule type="cellIs" dxfId="244" priority="31" stopIfTrue="1" operator="equal">
      <formula>"WC"</formula>
    </cfRule>
    <cfRule type="cellIs" dxfId="243" priority="32" stopIfTrue="1" operator="equal">
      <formula>"D"</formula>
    </cfRule>
    <cfRule type="cellIs" dxfId="242" priority="33" stopIfTrue="1" operator="equal">
      <formula>"N"</formula>
    </cfRule>
    <cfRule type="cellIs" dxfId="241" priority="34" stopIfTrue="1" operator="equal">
      <formula>"L"</formula>
    </cfRule>
  </conditionalFormatting>
  <conditionalFormatting sqref="BB106:BF109">
    <cfRule type="cellIs" dxfId="240" priority="55" stopIfTrue="1" operator="greaterThanOrEqual">
      <formula>1</formula>
    </cfRule>
  </conditionalFormatting>
  <printOptions horizontalCentered="1" verticalCentered="1"/>
  <pageMargins left="0" right="0" top="0" bottom="0" header="0" footer="0"/>
  <pageSetup paperSize="9" scale="37" orientation="landscape" horizontalDpi="360" verticalDpi="360" r:id="rId1"/>
  <headerFooter alignWithMargins="0"/>
  <rowBreaks count="2" manualBreakCount="2">
    <brk id="27" min="1" max="52" man="1"/>
    <brk id="54" min="1" max="52" man="1"/>
  </rowBreaks>
  <colBreaks count="1" manualBreakCount="1">
    <brk id="29" max="7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76D0D-1961-4C8B-95C4-5852E65F153D}">
  <sheetPr>
    <pageSetUpPr fitToPage="1"/>
  </sheetPr>
  <dimension ref="A1:BS122"/>
  <sheetViews>
    <sheetView zoomScale="55" zoomScaleNormal="55" zoomScaleSheetLayoutView="25" workbookViewId="0">
      <selection sqref="A1:XFD1048576"/>
    </sheetView>
  </sheetViews>
  <sheetFormatPr defaultColWidth="11.42578125" defaultRowHeight="12" customHeight="1" outlineLevelRow="1" x14ac:dyDescent="0.2"/>
  <cols>
    <col min="1" max="1" width="1.42578125" style="7" customWidth="1"/>
    <col min="2" max="2" width="7.85546875" style="484" customWidth="1"/>
    <col min="3" max="3" width="13.140625" style="482" customWidth="1"/>
    <col min="4" max="4" width="40" style="482" customWidth="1"/>
    <col min="5" max="5" width="4.5703125" style="7" customWidth="1" collapsed="1"/>
    <col min="6" max="14" width="4.5703125" style="7" customWidth="1"/>
    <col min="15" max="15" width="4.42578125" style="7" customWidth="1"/>
    <col min="16" max="17" width="4.5703125" style="7" customWidth="1"/>
    <col min="18" max="18" width="5" style="7" customWidth="1"/>
    <col min="19" max="52" width="4.5703125" style="7" customWidth="1"/>
    <col min="53" max="53" width="5.42578125" style="7" customWidth="1"/>
    <col min="54" max="54" width="24.85546875" style="7" bestFit="1" customWidth="1"/>
    <col min="55" max="55" width="4.7109375" style="486" customWidth="1"/>
    <col min="56" max="56" width="35.42578125" style="7" customWidth="1"/>
    <col min="57" max="58" width="25.7109375" style="7" customWidth="1"/>
    <col min="59" max="59" width="11.28515625" style="7" customWidth="1"/>
    <col min="60" max="61" width="3.85546875" style="7" customWidth="1"/>
    <col min="62" max="62" width="22.7109375" style="7" customWidth="1"/>
    <col min="63" max="63" width="4.7109375" style="482" customWidth="1"/>
    <col min="64" max="64" width="22" style="482" customWidth="1"/>
    <col min="65" max="65" width="19.7109375" style="482" bestFit="1" customWidth="1"/>
    <col min="66" max="66" width="17.85546875" style="7" bestFit="1" customWidth="1"/>
    <col min="67" max="243" width="5.7109375" style="7" customWidth="1"/>
    <col min="244" max="16384" width="11.42578125" style="7"/>
  </cols>
  <sheetData>
    <row r="1" spans="1:68" s="1" customFormat="1" ht="40.5" customHeight="1" thickBot="1" x14ac:dyDescent="0.45">
      <c r="A1" s="1" t="s">
        <v>0</v>
      </c>
      <c r="B1" s="2" t="s">
        <v>1</v>
      </c>
      <c r="C1" s="694">
        <v>45219</v>
      </c>
      <c r="D1" s="695"/>
      <c r="E1" s="586"/>
      <c r="F1" s="586"/>
      <c r="G1" s="586"/>
      <c r="H1" s="586"/>
      <c r="I1" s="586"/>
      <c r="J1" s="586"/>
      <c r="K1" s="586"/>
      <c r="L1" s="714" t="s">
        <v>202</v>
      </c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  <c r="AE1" s="714"/>
      <c r="AF1" s="714"/>
      <c r="AG1" s="714"/>
      <c r="AH1" s="714"/>
      <c r="AI1" s="714"/>
      <c r="AJ1" s="714"/>
      <c r="AK1" s="714"/>
      <c r="AL1" s="714"/>
      <c r="AM1" s="714"/>
      <c r="AN1" s="714"/>
      <c r="AO1" s="714"/>
      <c r="AP1" s="714"/>
      <c r="AQ1" s="714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590" t="s">
        <v>201</v>
      </c>
      <c r="BF1" s="591" t="s">
        <v>214</v>
      </c>
      <c r="BG1" s="6"/>
      <c r="BH1" s="6"/>
      <c r="BI1" s="6"/>
      <c r="BJ1" s="6"/>
      <c r="BK1" s="6"/>
      <c r="BL1" s="6"/>
      <c r="BM1" s="6"/>
      <c r="BN1" s="6"/>
      <c r="BO1" s="6"/>
      <c r="BP1" s="6"/>
    </row>
    <row r="2" spans="1:68" ht="17.25" customHeight="1" thickBot="1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Q2" s="696" t="s">
        <v>2</v>
      </c>
      <c r="AR2" s="697"/>
      <c r="AS2" s="697"/>
      <c r="AT2" s="697"/>
      <c r="AU2" s="697"/>
      <c r="AV2" s="8"/>
      <c r="AW2" s="8"/>
      <c r="AX2" s="8"/>
      <c r="AY2" s="8"/>
      <c r="AZ2" s="8"/>
      <c r="BA2" s="8"/>
      <c r="BB2" s="8"/>
      <c r="BC2" s="9"/>
      <c r="BE2" s="587" t="s">
        <v>200</v>
      </c>
      <c r="BF2" s="5" t="s">
        <v>211</v>
      </c>
      <c r="BK2" s="7"/>
      <c r="BL2" s="7"/>
      <c r="BM2" s="7"/>
    </row>
    <row r="3" spans="1:68" ht="18" customHeight="1" thickBot="1" x14ac:dyDescent="0.2">
      <c r="B3" s="717" t="s">
        <v>5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  <c r="AS3" s="717"/>
      <c r="AT3" s="717"/>
      <c r="AU3" s="717"/>
      <c r="AV3" s="717"/>
      <c r="AW3" s="717"/>
      <c r="AX3" s="717"/>
      <c r="AY3" s="717"/>
      <c r="AZ3" s="717"/>
      <c r="BA3" s="717"/>
      <c r="BB3" s="717"/>
      <c r="BC3" s="717"/>
      <c r="BD3" s="717"/>
      <c r="BE3" s="588" t="s">
        <v>3</v>
      </c>
      <c r="BF3" s="589" t="s">
        <v>4</v>
      </c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ht="18" customHeight="1" collapsed="1" thickTop="1" thickBot="1" x14ac:dyDescent="0.2">
      <c r="B4" s="718" t="s">
        <v>6</v>
      </c>
      <c r="C4" s="720" t="s">
        <v>7</v>
      </c>
      <c r="D4" s="721"/>
      <c r="E4" s="724" t="s">
        <v>8</v>
      </c>
      <c r="F4" s="725"/>
      <c r="G4" s="725"/>
      <c r="H4" s="726"/>
      <c r="I4" s="724" t="s">
        <v>9</v>
      </c>
      <c r="J4" s="725"/>
      <c r="K4" s="725"/>
      <c r="L4" s="725"/>
      <c r="M4" s="726"/>
      <c r="N4" s="724" t="s">
        <v>10</v>
      </c>
      <c r="O4" s="725"/>
      <c r="P4" s="725"/>
      <c r="Q4" s="725"/>
      <c r="R4" s="724" t="s">
        <v>11</v>
      </c>
      <c r="S4" s="725"/>
      <c r="T4" s="725"/>
      <c r="U4" s="725"/>
      <c r="V4" s="726"/>
      <c r="W4" s="724" t="s">
        <v>12</v>
      </c>
      <c r="X4" s="725"/>
      <c r="Y4" s="725"/>
      <c r="Z4" s="726"/>
      <c r="AA4" s="724" t="s">
        <v>13</v>
      </c>
      <c r="AB4" s="725"/>
      <c r="AC4" s="725"/>
      <c r="AD4" s="726"/>
      <c r="AE4" s="724" t="s">
        <v>14</v>
      </c>
      <c r="AF4" s="725"/>
      <c r="AG4" s="725"/>
      <c r="AH4" s="725"/>
      <c r="AI4" s="726"/>
      <c r="AJ4" s="727" t="s">
        <v>15</v>
      </c>
      <c r="AK4" s="728"/>
      <c r="AL4" s="728"/>
      <c r="AM4" s="729"/>
      <c r="AN4" s="698" t="s">
        <v>16</v>
      </c>
      <c r="AO4" s="699"/>
      <c r="AP4" s="699"/>
      <c r="AQ4" s="700"/>
      <c r="AR4" s="698" t="s">
        <v>17</v>
      </c>
      <c r="AS4" s="699"/>
      <c r="AT4" s="699"/>
      <c r="AU4" s="699"/>
      <c r="AV4" s="700"/>
      <c r="AW4" s="698" t="s">
        <v>18</v>
      </c>
      <c r="AX4" s="699"/>
      <c r="AY4" s="699"/>
      <c r="AZ4" s="700"/>
      <c r="BA4" s="10"/>
      <c r="BB4" s="11" t="s">
        <v>19</v>
      </c>
      <c r="BC4" s="12"/>
      <c r="BD4" s="13" t="s">
        <v>20</v>
      </c>
      <c r="BE4" s="14" t="s">
        <v>20</v>
      </c>
      <c r="BF4" s="15" t="s">
        <v>20</v>
      </c>
      <c r="BK4" s="7"/>
      <c r="BL4" s="7"/>
      <c r="BM4" s="7"/>
    </row>
    <row r="5" spans="1:68" s="6" customFormat="1" ht="18" customHeight="1" thickBot="1" x14ac:dyDescent="0.25">
      <c r="B5" s="719"/>
      <c r="C5" s="722"/>
      <c r="D5" s="723"/>
      <c r="E5" s="16">
        <v>3</v>
      </c>
      <c r="F5" s="17">
        <f>E5+7</f>
        <v>10</v>
      </c>
      <c r="G5" s="17">
        <f>F5+7</f>
        <v>17</v>
      </c>
      <c r="H5" s="17">
        <f>G5+7</f>
        <v>24</v>
      </c>
      <c r="I5" s="18">
        <v>1</v>
      </c>
      <c r="J5" s="17">
        <f>I5+7</f>
        <v>8</v>
      </c>
      <c r="K5" s="17">
        <f>J5+7</f>
        <v>15</v>
      </c>
      <c r="L5" s="19">
        <f>K5+7</f>
        <v>22</v>
      </c>
      <c r="M5" s="20">
        <f>L5+7</f>
        <v>29</v>
      </c>
      <c r="N5" s="16">
        <v>5</v>
      </c>
      <c r="O5" s="21">
        <f>N5+7</f>
        <v>12</v>
      </c>
      <c r="P5" s="21">
        <f>O5+7</f>
        <v>19</v>
      </c>
      <c r="Q5" s="22">
        <f>P5+7</f>
        <v>26</v>
      </c>
      <c r="R5" s="23">
        <v>3</v>
      </c>
      <c r="S5" s="21">
        <f>R5+7</f>
        <v>10</v>
      </c>
      <c r="T5" s="21">
        <f>S5+7</f>
        <v>17</v>
      </c>
      <c r="U5" s="19">
        <f>T5+7</f>
        <v>24</v>
      </c>
      <c r="V5" s="20">
        <f>U5+7</f>
        <v>31</v>
      </c>
      <c r="W5" s="16">
        <v>7</v>
      </c>
      <c r="X5" s="21">
        <f>W5+7</f>
        <v>14</v>
      </c>
      <c r="Y5" s="21">
        <f>X5+7</f>
        <v>21</v>
      </c>
      <c r="Z5" s="22">
        <f>Y5+7</f>
        <v>28</v>
      </c>
      <c r="AA5" s="23">
        <v>4</v>
      </c>
      <c r="AB5" s="19">
        <f>AA5+7</f>
        <v>11</v>
      </c>
      <c r="AC5" s="19">
        <f>AB5+7</f>
        <v>18</v>
      </c>
      <c r="AD5" s="20">
        <f>AC5+7</f>
        <v>25</v>
      </c>
      <c r="AE5" s="687">
        <v>3</v>
      </c>
      <c r="AF5" s="21">
        <f>AE5+7</f>
        <v>10</v>
      </c>
      <c r="AG5" s="688">
        <f>AF5+7</f>
        <v>17</v>
      </c>
      <c r="AH5" s="21">
        <f>AG5+7</f>
        <v>24</v>
      </c>
      <c r="AI5" s="24">
        <f>AH5+7</f>
        <v>31</v>
      </c>
      <c r="AJ5" s="16">
        <v>7</v>
      </c>
      <c r="AK5" s="19">
        <f>AJ5+7</f>
        <v>14</v>
      </c>
      <c r="AL5" s="19">
        <f>AK5+7</f>
        <v>21</v>
      </c>
      <c r="AM5" s="22">
        <f>AL5+7</f>
        <v>28</v>
      </c>
      <c r="AN5" s="23">
        <v>5</v>
      </c>
      <c r="AO5" s="21">
        <f>AN5+7</f>
        <v>12</v>
      </c>
      <c r="AP5" s="25">
        <f>AO5+7</f>
        <v>19</v>
      </c>
      <c r="AQ5" s="26">
        <f>AP5+7</f>
        <v>26</v>
      </c>
      <c r="AR5" s="27">
        <v>2</v>
      </c>
      <c r="AS5" s="17">
        <f>AR5+7</f>
        <v>9</v>
      </c>
      <c r="AT5" s="28">
        <f>AS5+7</f>
        <v>16</v>
      </c>
      <c r="AU5" s="17">
        <f>AT5+7</f>
        <v>23</v>
      </c>
      <c r="AV5" s="29">
        <f>AU5+7</f>
        <v>30</v>
      </c>
      <c r="AW5" s="16">
        <v>7</v>
      </c>
      <c r="AX5" s="19">
        <f>AW5+7</f>
        <v>14</v>
      </c>
      <c r="AY5" s="19">
        <f>AX5+7</f>
        <v>21</v>
      </c>
      <c r="AZ5" s="20">
        <f>AY5+7</f>
        <v>28</v>
      </c>
      <c r="BA5" s="30"/>
      <c r="BB5" s="31" t="s">
        <v>21</v>
      </c>
      <c r="BC5" s="32" t="s">
        <v>22</v>
      </c>
      <c r="BD5" s="33" t="s">
        <v>23</v>
      </c>
      <c r="BE5" s="34" t="s">
        <v>24</v>
      </c>
      <c r="BF5" s="35" t="s">
        <v>25</v>
      </c>
    </row>
    <row r="6" spans="1:68" ht="18" customHeight="1" x14ac:dyDescent="0.15">
      <c r="B6" s="701" t="s">
        <v>26</v>
      </c>
      <c r="C6" s="704" t="s">
        <v>27</v>
      </c>
      <c r="D6" s="705"/>
      <c r="E6" s="36"/>
      <c r="F6" s="37"/>
      <c r="G6" s="37"/>
      <c r="H6" s="38"/>
      <c r="I6" s="39"/>
      <c r="J6" s="40"/>
      <c r="K6" s="40"/>
      <c r="L6" s="41"/>
      <c r="M6" s="42"/>
      <c r="N6" s="36"/>
      <c r="O6" s="37"/>
      <c r="P6" s="37"/>
      <c r="Q6" s="43"/>
      <c r="R6" s="44"/>
      <c r="S6" s="37"/>
      <c r="T6" s="37"/>
      <c r="U6" s="45"/>
      <c r="V6" s="46"/>
      <c r="W6" s="47"/>
      <c r="X6" s="40"/>
      <c r="Y6" s="40"/>
      <c r="Z6" s="48"/>
      <c r="AA6" s="44"/>
      <c r="AB6" s="45"/>
      <c r="AC6" s="45"/>
      <c r="AD6" s="49"/>
      <c r="AE6" s="50"/>
      <c r="AF6" s="40"/>
      <c r="AG6" s="40"/>
      <c r="AH6" s="40"/>
      <c r="AI6" s="51"/>
      <c r="AJ6" s="52"/>
      <c r="AK6" s="53"/>
      <c r="AL6" s="53"/>
      <c r="AM6" s="43"/>
      <c r="AN6" s="44"/>
      <c r="AO6" s="37"/>
      <c r="AP6" s="37"/>
      <c r="AQ6" s="38"/>
      <c r="AR6" s="54" t="s">
        <v>28</v>
      </c>
      <c r="AS6" s="37"/>
      <c r="AT6" s="37"/>
      <c r="AU6" s="37"/>
      <c r="AV6" s="38"/>
      <c r="AW6" s="55"/>
      <c r="AX6" s="45"/>
      <c r="AY6" s="56"/>
      <c r="AZ6" s="46"/>
      <c r="BA6" s="57"/>
      <c r="BB6" s="58"/>
      <c r="BC6" s="59" t="s">
        <v>29</v>
      </c>
      <c r="BD6" s="58" t="s">
        <v>30</v>
      </c>
      <c r="BE6" s="60"/>
      <c r="BF6" s="58"/>
      <c r="BK6" s="7"/>
      <c r="BL6" s="7"/>
      <c r="BM6" s="7"/>
    </row>
    <row r="7" spans="1:68" ht="18" customHeight="1" x14ac:dyDescent="0.25">
      <c r="B7" s="702"/>
      <c r="C7" s="706" t="s">
        <v>31</v>
      </c>
      <c r="D7" s="707"/>
      <c r="E7" s="61"/>
      <c r="F7" s="62"/>
      <c r="G7" s="62"/>
      <c r="H7" s="63"/>
      <c r="I7" s="64"/>
      <c r="J7" s="62"/>
      <c r="K7" s="62"/>
      <c r="L7" s="65"/>
      <c r="M7" s="66"/>
      <c r="N7" s="67" t="s">
        <v>32</v>
      </c>
      <c r="O7" s="62"/>
      <c r="P7" s="62"/>
      <c r="Q7" s="68"/>
      <c r="R7" s="69"/>
      <c r="S7" s="62"/>
      <c r="T7" s="62"/>
      <c r="U7" s="65"/>
      <c r="V7" s="66"/>
      <c r="W7" s="70"/>
      <c r="X7" s="62"/>
      <c r="Y7" s="62"/>
      <c r="Z7" s="68"/>
      <c r="AA7" s="69"/>
      <c r="AB7" s="65"/>
      <c r="AC7" s="65"/>
      <c r="AD7" s="71"/>
      <c r="AE7" s="69"/>
      <c r="AF7" s="62"/>
      <c r="AG7" s="72" t="s">
        <v>33</v>
      </c>
      <c r="AH7" s="62"/>
      <c r="AI7" s="63"/>
      <c r="AJ7" s="70"/>
      <c r="AK7" s="73" t="s">
        <v>34</v>
      </c>
      <c r="AL7" s="74"/>
      <c r="AM7" s="75"/>
      <c r="AN7" s="76"/>
      <c r="AO7" s="77"/>
      <c r="AP7" s="78" t="s">
        <v>28</v>
      </c>
      <c r="AQ7" s="63"/>
      <c r="AR7" s="79"/>
      <c r="AS7" s="62"/>
      <c r="AT7" s="62"/>
      <c r="AU7" s="62"/>
      <c r="AV7" s="63"/>
      <c r="AW7" s="61"/>
      <c r="AX7" s="65"/>
      <c r="AY7" s="65"/>
      <c r="AZ7" s="80"/>
      <c r="BA7" s="81"/>
      <c r="BB7" s="82"/>
      <c r="BC7" s="83"/>
      <c r="BD7" s="82"/>
      <c r="BE7" s="84"/>
      <c r="BF7" s="82"/>
      <c r="BK7" s="7"/>
      <c r="BL7" s="7"/>
      <c r="BM7" s="7"/>
    </row>
    <row r="8" spans="1:68" ht="18" customHeight="1" x14ac:dyDescent="0.25">
      <c r="B8" s="702"/>
      <c r="C8" s="708" t="s">
        <v>35</v>
      </c>
      <c r="D8" s="709"/>
      <c r="E8" s="85"/>
      <c r="F8" s="86"/>
      <c r="G8" s="86"/>
      <c r="H8" s="87"/>
      <c r="I8" s="88"/>
      <c r="J8" s="86"/>
      <c r="K8" s="86"/>
      <c r="L8" s="89"/>
      <c r="M8" s="90"/>
      <c r="N8" s="85"/>
      <c r="O8" s="86"/>
      <c r="P8" s="86"/>
      <c r="Q8" s="91"/>
      <c r="R8" s="88"/>
      <c r="S8" s="86"/>
      <c r="T8" s="92"/>
      <c r="U8" s="89"/>
      <c r="V8" s="90"/>
      <c r="W8" s="93"/>
      <c r="X8" s="86"/>
      <c r="Y8" s="86"/>
      <c r="Z8" s="91"/>
      <c r="AA8" s="88"/>
      <c r="AB8" s="89"/>
      <c r="AC8" s="89"/>
      <c r="AD8" s="94"/>
      <c r="AE8" s="95"/>
      <c r="AF8" s="86"/>
      <c r="AG8" s="86"/>
      <c r="AH8" s="86"/>
      <c r="AI8" s="87"/>
      <c r="AJ8" s="93"/>
      <c r="AK8" s="89"/>
      <c r="AL8" s="89"/>
      <c r="AN8" s="95"/>
      <c r="AO8" s="86"/>
      <c r="AP8" s="86"/>
      <c r="AQ8" s="87"/>
      <c r="AR8" s="96"/>
      <c r="AS8" s="86"/>
      <c r="AT8" s="86"/>
      <c r="AU8" s="86"/>
      <c r="AV8" s="97" t="s">
        <v>28</v>
      </c>
      <c r="AW8" s="85"/>
      <c r="AX8" s="89"/>
      <c r="AY8" s="89"/>
      <c r="AZ8" s="90"/>
      <c r="BA8" s="81"/>
      <c r="BB8" s="82"/>
      <c r="BC8" s="83" t="s">
        <v>36</v>
      </c>
      <c r="BD8" s="82" t="s">
        <v>37</v>
      </c>
      <c r="BE8" s="84" t="s">
        <v>38</v>
      </c>
      <c r="BF8" s="82"/>
      <c r="BG8" s="98"/>
      <c r="BH8" s="98"/>
      <c r="BI8" s="98"/>
      <c r="BK8" s="7"/>
      <c r="BL8" s="98"/>
      <c r="BM8" s="98"/>
      <c r="BN8" s="98"/>
      <c r="BO8" s="98"/>
    </row>
    <row r="9" spans="1:68" ht="18" customHeight="1" x14ac:dyDescent="0.25">
      <c r="B9" s="702"/>
      <c r="C9" s="710" t="s">
        <v>39</v>
      </c>
      <c r="D9" s="711"/>
      <c r="E9" s="61"/>
      <c r="F9" s="592"/>
      <c r="G9" s="592"/>
      <c r="H9" s="593"/>
      <c r="I9" s="594"/>
      <c r="J9" s="592"/>
      <c r="K9" s="592"/>
      <c r="L9" s="65"/>
      <c r="M9" s="66"/>
      <c r="N9" s="61"/>
      <c r="O9" s="685" t="s">
        <v>32</v>
      </c>
      <c r="P9" s="592"/>
      <c r="Q9" s="598"/>
      <c r="R9" s="594"/>
      <c r="S9" s="595"/>
      <c r="T9" s="592"/>
      <c r="U9" s="65"/>
      <c r="V9" s="66"/>
      <c r="W9" s="70"/>
      <c r="X9" s="601"/>
      <c r="Y9" s="685" t="s">
        <v>33</v>
      </c>
      <c r="Z9" s="598"/>
      <c r="AA9" s="602"/>
      <c r="AB9" s="65"/>
      <c r="AC9" s="65"/>
      <c r="AD9" s="66"/>
      <c r="AE9" s="610"/>
      <c r="AF9" s="685" t="s">
        <v>40</v>
      </c>
      <c r="AG9" s="592"/>
      <c r="AH9" s="592"/>
      <c r="AI9" s="101" t="s">
        <v>34</v>
      </c>
      <c r="AJ9" s="70"/>
      <c r="AK9" s="74"/>
      <c r="AL9" s="89"/>
      <c r="AM9" s="604"/>
      <c r="AN9" s="605"/>
      <c r="AO9" s="606"/>
      <c r="AP9" s="78" t="s">
        <v>28</v>
      </c>
      <c r="AQ9" s="593"/>
      <c r="AR9" s="607"/>
      <c r="AS9" s="592"/>
      <c r="AT9" s="592"/>
      <c r="AU9" s="592"/>
      <c r="AV9" s="593"/>
      <c r="AW9" s="61"/>
      <c r="AX9" s="65"/>
      <c r="AY9" s="65"/>
      <c r="AZ9" s="80"/>
      <c r="BA9" s="81"/>
      <c r="BB9" s="82"/>
      <c r="BC9" s="83">
        <v>47</v>
      </c>
      <c r="BD9" s="82" t="s">
        <v>41</v>
      </c>
      <c r="BE9" s="84"/>
      <c r="BF9" s="82"/>
      <c r="BK9" s="7"/>
      <c r="BL9" s="7"/>
      <c r="BM9" s="7"/>
    </row>
    <row r="10" spans="1:68" ht="18" customHeight="1" x14ac:dyDescent="0.25">
      <c r="B10" s="702"/>
      <c r="C10" s="710" t="s">
        <v>42</v>
      </c>
      <c r="D10" s="711"/>
      <c r="E10" s="85"/>
      <c r="F10" s="595"/>
      <c r="G10" s="595"/>
      <c r="H10" s="596"/>
      <c r="I10" s="597"/>
      <c r="J10" s="685" t="s">
        <v>32</v>
      </c>
      <c r="K10" s="595"/>
      <c r="L10" s="89"/>
      <c r="M10" s="90"/>
      <c r="N10" s="85"/>
      <c r="O10" s="595"/>
      <c r="P10" s="595"/>
      <c r="Q10" s="599"/>
      <c r="R10" s="597"/>
      <c r="S10" s="600"/>
      <c r="T10" s="595"/>
      <c r="U10" s="89"/>
      <c r="V10" s="90"/>
      <c r="W10" s="93"/>
      <c r="X10" s="595"/>
      <c r="Y10" s="685" t="s">
        <v>33</v>
      </c>
      <c r="Z10" s="599"/>
      <c r="AA10" s="597"/>
      <c r="AB10" s="89"/>
      <c r="AC10" s="89"/>
      <c r="AD10" s="94"/>
      <c r="AE10" s="603"/>
      <c r="AF10" s="595"/>
      <c r="AG10" s="595"/>
      <c r="AH10" s="595"/>
      <c r="AI10" s="596"/>
      <c r="AJ10" s="93"/>
      <c r="AK10" s="89"/>
      <c r="AL10" s="89"/>
      <c r="AM10" s="599"/>
      <c r="AN10" s="685" t="s">
        <v>40</v>
      </c>
      <c r="AO10" s="608"/>
      <c r="AP10" s="595"/>
      <c r="AQ10" s="596"/>
      <c r="AR10" s="102" t="s">
        <v>34</v>
      </c>
      <c r="AS10" s="595"/>
      <c r="AT10" s="595"/>
      <c r="AU10" s="595"/>
      <c r="AV10" s="103" t="s">
        <v>43</v>
      </c>
      <c r="AW10" s="85"/>
      <c r="AX10" s="89"/>
      <c r="AY10" s="89"/>
      <c r="AZ10" s="90"/>
      <c r="BA10" s="81"/>
      <c r="BB10" s="82"/>
      <c r="BC10" s="83"/>
      <c r="BD10" s="82"/>
      <c r="BE10" s="84"/>
      <c r="BF10" s="82"/>
      <c r="BK10" s="7"/>
      <c r="BL10" s="7"/>
      <c r="BM10" s="7"/>
    </row>
    <row r="11" spans="1:68" ht="18" customHeight="1" x14ac:dyDescent="0.25">
      <c r="B11" s="702"/>
      <c r="C11" s="710" t="s">
        <v>44</v>
      </c>
      <c r="D11" s="711"/>
      <c r="E11" s="85"/>
      <c r="F11" s="595"/>
      <c r="G11" s="595"/>
      <c r="H11" s="596"/>
      <c r="I11" s="597"/>
      <c r="J11" s="595"/>
      <c r="K11" s="595"/>
      <c r="L11" s="89"/>
      <c r="M11" s="90"/>
      <c r="N11" s="85"/>
      <c r="O11" s="685" t="s">
        <v>32</v>
      </c>
      <c r="P11" s="595"/>
      <c r="Q11" s="599"/>
      <c r="R11" s="597"/>
      <c r="S11" s="595"/>
      <c r="T11" s="595"/>
      <c r="U11" s="89"/>
      <c r="V11" s="90"/>
      <c r="W11" s="93"/>
      <c r="X11" s="595"/>
      <c r="Y11" s="595"/>
      <c r="Z11" s="599"/>
      <c r="AA11" s="597"/>
      <c r="AB11" s="89"/>
      <c r="AC11" s="89"/>
      <c r="AD11" s="90"/>
      <c r="AE11" s="690" t="s">
        <v>33</v>
      </c>
      <c r="AF11" s="595"/>
      <c r="AG11" s="595"/>
      <c r="AH11" s="595"/>
      <c r="AI11" s="596"/>
      <c r="AJ11" s="93"/>
      <c r="AK11" s="104"/>
      <c r="AL11" s="89"/>
      <c r="AM11" s="599"/>
      <c r="AN11" s="609"/>
      <c r="AO11" s="685" t="s">
        <v>40</v>
      </c>
      <c r="AP11" s="595"/>
      <c r="AQ11" s="596"/>
      <c r="AR11" s="597"/>
      <c r="AS11" s="97" t="s">
        <v>34</v>
      </c>
      <c r="AT11" s="595"/>
      <c r="AU11" s="595"/>
      <c r="AV11" s="103" t="s">
        <v>43</v>
      </c>
      <c r="AW11" s="85"/>
      <c r="AX11" s="89"/>
      <c r="AY11" s="89"/>
      <c r="AZ11" s="90"/>
      <c r="BA11" s="81"/>
      <c r="BB11" s="82"/>
      <c r="BC11" s="83"/>
      <c r="BD11" s="82"/>
      <c r="BE11" s="84"/>
      <c r="BF11" s="82"/>
      <c r="BK11" s="7"/>
      <c r="BL11" s="7"/>
      <c r="BM11" s="7"/>
    </row>
    <row r="12" spans="1:68" ht="18" customHeight="1" x14ac:dyDescent="0.25">
      <c r="B12" s="702"/>
      <c r="C12" s="710" t="s">
        <v>45</v>
      </c>
      <c r="D12" s="711"/>
      <c r="E12" s="85"/>
      <c r="F12" s="595"/>
      <c r="G12" s="595"/>
      <c r="H12" s="596"/>
      <c r="I12" s="597"/>
      <c r="J12" s="685" t="s">
        <v>32</v>
      </c>
      <c r="K12" s="595"/>
      <c r="L12" s="89"/>
      <c r="M12" s="90"/>
      <c r="N12" s="85"/>
      <c r="O12" s="595"/>
      <c r="P12" s="595"/>
      <c r="Q12" s="599"/>
      <c r="R12" s="597"/>
      <c r="S12" s="595"/>
      <c r="T12" s="595"/>
      <c r="U12" s="89"/>
      <c r="V12" s="90"/>
      <c r="W12" s="93"/>
      <c r="X12" s="595"/>
      <c r="Y12" s="595"/>
      <c r="Z12" s="599"/>
      <c r="AA12" s="597"/>
      <c r="AB12" s="89"/>
      <c r="AC12" s="89"/>
      <c r="AD12" s="90"/>
      <c r="AE12" s="690" t="s">
        <v>33</v>
      </c>
      <c r="AF12" s="595"/>
      <c r="AG12" s="595"/>
      <c r="AH12" s="595"/>
      <c r="AI12" s="596"/>
      <c r="AJ12" s="93"/>
      <c r="AK12" s="89"/>
      <c r="AL12" s="89"/>
      <c r="AM12" s="685" t="s">
        <v>40</v>
      </c>
      <c r="AN12" s="597"/>
      <c r="AO12" s="595"/>
      <c r="AP12" s="595"/>
      <c r="AQ12" s="106" t="s">
        <v>34</v>
      </c>
      <c r="AR12" s="610"/>
      <c r="AS12" s="595"/>
      <c r="AT12" s="611"/>
      <c r="AU12" s="595"/>
      <c r="AV12" s="596"/>
      <c r="AW12" s="85"/>
      <c r="AX12" s="89"/>
      <c r="AY12" s="89"/>
      <c r="AZ12" s="90"/>
      <c r="BA12" s="81"/>
      <c r="BB12" s="82"/>
      <c r="BC12" s="83"/>
      <c r="BD12" s="82"/>
      <c r="BE12" s="84"/>
      <c r="BF12" s="82"/>
      <c r="BK12" s="7"/>
      <c r="BL12" s="7"/>
      <c r="BM12" s="7"/>
    </row>
    <row r="13" spans="1:68" ht="18" customHeight="1" x14ac:dyDescent="0.25">
      <c r="B13" s="702"/>
      <c r="C13" s="710" t="s">
        <v>203</v>
      </c>
      <c r="D13" s="711"/>
      <c r="E13" s="85"/>
      <c r="F13" s="595"/>
      <c r="G13" s="595"/>
      <c r="H13" s="596"/>
      <c r="I13" s="597"/>
      <c r="J13" s="595"/>
      <c r="K13" s="595"/>
      <c r="L13" s="89"/>
      <c r="M13" s="90"/>
      <c r="N13" s="85"/>
      <c r="O13" s="595"/>
      <c r="P13" s="595"/>
      <c r="Q13" s="599"/>
      <c r="R13" s="685" t="s">
        <v>32</v>
      </c>
      <c r="S13" s="595"/>
      <c r="T13" s="595"/>
      <c r="U13" s="89"/>
      <c r="V13" s="90"/>
      <c r="W13" s="93"/>
      <c r="X13" s="685" t="s">
        <v>33</v>
      </c>
      <c r="Y13" s="595"/>
      <c r="Z13" s="599"/>
      <c r="AA13" s="597"/>
      <c r="AB13" s="89"/>
      <c r="AC13" s="89"/>
      <c r="AD13" s="94"/>
      <c r="AE13" s="597"/>
      <c r="AF13" s="595"/>
      <c r="AG13" s="595"/>
      <c r="AH13" s="595"/>
      <c r="AI13" s="596"/>
      <c r="AJ13" s="93"/>
      <c r="AK13" s="89"/>
      <c r="AL13" s="89"/>
      <c r="AM13" s="599"/>
      <c r="AN13" s="597"/>
      <c r="AO13" s="595"/>
      <c r="AP13" s="685" t="s">
        <v>40</v>
      </c>
      <c r="AQ13" s="593"/>
      <c r="AR13" s="610"/>
      <c r="AS13" s="595"/>
      <c r="AT13" s="611"/>
      <c r="AU13" s="595"/>
      <c r="AV13" s="596"/>
      <c r="AW13" s="85"/>
      <c r="AX13" s="89"/>
      <c r="AY13" s="89"/>
      <c r="AZ13" s="90"/>
      <c r="BA13" s="81"/>
      <c r="BB13" s="82"/>
      <c r="BC13" s="83"/>
      <c r="BD13" s="82"/>
      <c r="BE13" s="114"/>
      <c r="BF13" s="82"/>
      <c r="BK13" s="7"/>
      <c r="BL13" s="7"/>
      <c r="BM13" s="7"/>
    </row>
    <row r="14" spans="1:68" ht="18" customHeight="1" x14ac:dyDescent="0.25">
      <c r="B14" s="702"/>
      <c r="C14" s="710" t="s">
        <v>204</v>
      </c>
      <c r="D14" s="711"/>
      <c r="E14" s="85"/>
      <c r="F14" s="595"/>
      <c r="G14" s="595"/>
      <c r="H14" s="596"/>
      <c r="I14" s="597"/>
      <c r="J14" s="595"/>
      <c r="K14" s="595"/>
      <c r="L14" s="89"/>
      <c r="M14" s="90"/>
      <c r="N14" s="85"/>
      <c r="O14" s="595"/>
      <c r="P14" s="595"/>
      <c r="Q14" s="599"/>
      <c r="R14" s="597"/>
      <c r="S14" s="595"/>
      <c r="T14" s="595"/>
      <c r="U14" s="89"/>
      <c r="V14" s="90"/>
      <c r="W14" s="93"/>
      <c r="X14" s="595"/>
      <c r="Y14" s="595"/>
      <c r="Z14" s="599"/>
      <c r="AA14" s="597"/>
      <c r="AB14" s="89"/>
      <c r="AC14" s="89"/>
      <c r="AD14" s="94"/>
      <c r="AE14" s="597"/>
      <c r="AF14" s="595"/>
      <c r="AG14" s="595"/>
      <c r="AH14" s="595"/>
      <c r="AI14" s="596"/>
      <c r="AJ14" s="93"/>
      <c r="AK14" s="89"/>
      <c r="AL14" s="89"/>
      <c r="AM14" s="599"/>
      <c r="AN14" s="597"/>
      <c r="AO14" s="595"/>
      <c r="AP14" s="595"/>
      <c r="AQ14" s="596"/>
      <c r="AR14" s="610"/>
      <c r="AS14" s="595"/>
      <c r="AT14" s="611"/>
      <c r="AU14" s="685" t="s">
        <v>40</v>
      </c>
      <c r="AV14" s="596"/>
      <c r="AW14" s="85"/>
      <c r="AX14" s="89"/>
      <c r="AY14" s="89"/>
      <c r="AZ14" s="90"/>
      <c r="BA14" s="81"/>
      <c r="BB14" s="82"/>
      <c r="BC14" s="83"/>
      <c r="BD14" s="82"/>
      <c r="BE14" s="114"/>
      <c r="BF14" s="82"/>
      <c r="BK14" s="7"/>
      <c r="BL14" s="7"/>
      <c r="BM14" s="7"/>
    </row>
    <row r="15" spans="1:68" ht="18" customHeight="1" x14ac:dyDescent="0.25">
      <c r="B15" s="702"/>
      <c r="C15" s="715" t="s">
        <v>205</v>
      </c>
      <c r="D15" s="716"/>
      <c r="E15" s="85"/>
      <c r="F15" s="595"/>
      <c r="G15" s="595"/>
      <c r="H15" s="596"/>
      <c r="I15" s="597"/>
      <c r="J15" s="595"/>
      <c r="K15" s="595"/>
      <c r="L15" s="89"/>
      <c r="M15" s="90"/>
      <c r="N15" s="85"/>
      <c r="O15" s="595"/>
      <c r="P15" s="595"/>
      <c r="Q15" s="599"/>
      <c r="R15" s="597"/>
      <c r="S15" s="595"/>
      <c r="T15" s="685" t="s">
        <v>32</v>
      </c>
      <c r="U15" s="89"/>
      <c r="V15" s="90"/>
      <c r="W15" s="93"/>
      <c r="X15" s="595"/>
      <c r="Y15" s="595"/>
      <c r="Z15" s="599"/>
      <c r="AA15" s="597"/>
      <c r="AB15" s="89"/>
      <c r="AC15" s="89"/>
      <c r="AD15" s="94"/>
      <c r="AE15" s="597"/>
      <c r="AF15" s="595"/>
      <c r="AG15" s="595"/>
      <c r="AH15" s="685" t="s">
        <v>33</v>
      </c>
      <c r="AI15" s="596"/>
      <c r="AJ15" s="93"/>
      <c r="AK15" s="89"/>
      <c r="AL15" s="89"/>
      <c r="AM15" s="599"/>
      <c r="AN15" s="597"/>
      <c r="AO15" s="595"/>
      <c r="AP15" s="595"/>
      <c r="AQ15" s="596"/>
      <c r="AR15" s="685" t="s">
        <v>40</v>
      </c>
      <c r="AS15" s="595"/>
      <c r="AT15" s="611"/>
      <c r="AU15" s="595"/>
      <c r="AV15" s="596"/>
      <c r="AW15" s="85"/>
      <c r="AX15" s="89"/>
      <c r="AY15" s="89"/>
      <c r="AZ15" s="90"/>
      <c r="BA15" s="81"/>
      <c r="BB15" s="82"/>
      <c r="BC15" s="83"/>
      <c r="BD15" s="82"/>
      <c r="BE15" s="114"/>
      <c r="BF15" s="82"/>
      <c r="BK15" s="7"/>
      <c r="BL15" s="7"/>
      <c r="BM15" s="7"/>
    </row>
    <row r="16" spans="1:68" ht="18" customHeight="1" x14ac:dyDescent="0.25">
      <c r="B16" s="702"/>
      <c r="C16" s="708" t="s">
        <v>46</v>
      </c>
      <c r="D16" s="709"/>
      <c r="E16" s="61"/>
      <c r="F16" s="62"/>
      <c r="G16" s="62"/>
      <c r="H16" s="63"/>
      <c r="I16" s="64"/>
      <c r="J16" s="62"/>
      <c r="K16" s="62"/>
      <c r="L16" s="65"/>
      <c r="M16" s="66"/>
      <c r="N16" s="107"/>
      <c r="O16" s="62"/>
      <c r="P16" s="62"/>
      <c r="Q16" s="68"/>
      <c r="R16" s="69"/>
      <c r="S16" s="62"/>
      <c r="T16" s="99"/>
      <c r="U16" s="65"/>
      <c r="V16" s="66"/>
      <c r="W16" s="108"/>
      <c r="X16" s="62"/>
      <c r="Y16" s="62"/>
      <c r="Z16" s="68"/>
      <c r="AA16" s="69"/>
      <c r="AB16" s="65"/>
      <c r="AC16" s="65"/>
      <c r="AD16" s="71"/>
      <c r="AE16" s="109"/>
      <c r="AF16" s="62"/>
      <c r="AG16" s="86"/>
      <c r="AH16" s="62"/>
      <c r="AI16" s="110" t="s">
        <v>47</v>
      </c>
      <c r="AJ16" s="70"/>
      <c r="AK16" s="65"/>
      <c r="AL16" s="111" t="s">
        <v>28</v>
      </c>
      <c r="AM16" s="112"/>
      <c r="AN16" s="109"/>
      <c r="AO16" s="62"/>
      <c r="AP16" s="62"/>
      <c r="AQ16" s="63"/>
      <c r="AR16" s="113"/>
      <c r="AS16" s="62"/>
      <c r="AT16" s="62"/>
      <c r="AU16" s="62"/>
      <c r="AV16" s="63"/>
      <c r="AW16" s="61"/>
      <c r="AX16" s="65"/>
      <c r="AY16" s="65"/>
      <c r="AZ16" s="66"/>
      <c r="BA16" s="81"/>
      <c r="BB16" s="82"/>
      <c r="BC16" s="83" t="s">
        <v>48</v>
      </c>
      <c r="BD16" s="82" t="s">
        <v>49</v>
      </c>
      <c r="BE16" s="114" t="s">
        <v>38</v>
      </c>
      <c r="BF16" s="82"/>
      <c r="BK16" s="7"/>
      <c r="BL16" s="7"/>
      <c r="BM16" s="7"/>
    </row>
    <row r="17" spans="1:71" ht="18" customHeight="1" x14ac:dyDescent="0.25">
      <c r="B17" s="702"/>
      <c r="C17" s="712" t="s">
        <v>50</v>
      </c>
      <c r="D17" s="713"/>
      <c r="E17" s="85"/>
      <c r="F17" s="62"/>
      <c r="G17" s="86"/>
      <c r="H17" s="87"/>
      <c r="I17" s="88"/>
      <c r="J17" s="86"/>
      <c r="K17" s="86"/>
      <c r="L17" s="89"/>
      <c r="M17" s="90"/>
      <c r="N17" s="85"/>
      <c r="O17" s="86"/>
      <c r="P17" s="86"/>
      <c r="Q17" s="91"/>
      <c r="R17" s="88"/>
      <c r="S17" s="86"/>
      <c r="T17" s="92"/>
      <c r="U17" s="89"/>
      <c r="V17" s="90"/>
      <c r="W17" s="93"/>
      <c r="X17" s="86"/>
      <c r="Y17" s="86"/>
      <c r="Z17" s="115" t="s">
        <v>32</v>
      </c>
      <c r="AA17" s="88"/>
      <c r="AB17" s="89"/>
      <c r="AC17" s="89"/>
      <c r="AD17" s="94"/>
      <c r="AE17" s="95"/>
      <c r="AF17" s="116" t="s">
        <v>33</v>
      </c>
      <c r="AG17" s="86"/>
      <c r="AH17" s="86"/>
      <c r="AI17" s="87"/>
      <c r="AJ17" s="93"/>
      <c r="AK17" s="89"/>
      <c r="AL17" s="89"/>
      <c r="AM17" s="116" t="s">
        <v>51</v>
      </c>
      <c r="AN17" s="95"/>
      <c r="AO17" s="86"/>
      <c r="AP17" s="86"/>
      <c r="AQ17" s="87"/>
      <c r="AR17" s="102" t="s">
        <v>34</v>
      </c>
      <c r="AS17" s="86"/>
      <c r="AT17" s="86"/>
      <c r="AU17" s="86"/>
      <c r="AV17" s="87"/>
      <c r="AW17" s="85"/>
      <c r="AX17" s="89"/>
      <c r="AY17" s="89"/>
      <c r="AZ17" s="90"/>
      <c r="BA17" s="81"/>
      <c r="BB17" s="82"/>
      <c r="BC17" s="117"/>
      <c r="BD17" s="82"/>
      <c r="BE17" s="84"/>
      <c r="BF17" s="82"/>
      <c r="BK17" s="7"/>
      <c r="BL17" s="7"/>
      <c r="BM17" s="7"/>
    </row>
    <row r="18" spans="1:71" ht="18" customHeight="1" x14ac:dyDescent="0.25">
      <c r="B18" s="702"/>
      <c r="C18" s="708" t="s">
        <v>52</v>
      </c>
      <c r="D18" s="709"/>
      <c r="E18" s="61"/>
      <c r="F18" s="62"/>
      <c r="G18" s="62"/>
      <c r="H18" s="63"/>
      <c r="I18" s="64"/>
      <c r="J18" s="62"/>
      <c r="K18" s="62"/>
      <c r="L18" s="65"/>
      <c r="M18" s="66"/>
      <c r="N18" s="61"/>
      <c r="O18" s="62"/>
      <c r="P18" s="118" t="s">
        <v>53</v>
      </c>
      <c r="Q18" s="68"/>
      <c r="R18" s="69"/>
      <c r="S18" s="62"/>
      <c r="T18" s="99"/>
      <c r="U18" s="65"/>
      <c r="V18" s="66"/>
      <c r="W18" s="70"/>
      <c r="X18" s="62"/>
      <c r="Y18" s="62"/>
      <c r="Z18" s="68"/>
      <c r="AA18" s="119" t="s">
        <v>54</v>
      </c>
      <c r="AB18" s="65"/>
      <c r="AC18" s="65"/>
      <c r="AD18" s="71"/>
      <c r="AE18" s="109"/>
      <c r="AF18" s="62"/>
      <c r="AG18" s="62"/>
      <c r="AH18" s="62"/>
      <c r="AI18" s="120"/>
      <c r="AJ18" s="121" t="s">
        <v>55</v>
      </c>
      <c r="AK18" s="65"/>
      <c r="AL18" s="65"/>
      <c r="AM18" s="122"/>
      <c r="AN18" s="109"/>
      <c r="AO18" s="123" t="s">
        <v>28</v>
      </c>
      <c r="AP18" s="62"/>
      <c r="AQ18" s="63"/>
      <c r="AR18" s="79"/>
      <c r="AS18" s="77"/>
      <c r="AT18" s="62"/>
      <c r="AU18" s="62"/>
      <c r="AV18" s="63"/>
      <c r="AW18" s="61"/>
      <c r="AX18" s="65"/>
      <c r="AY18" s="65"/>
      <c r="AZ18" s="66"/>
      <c r="BA18" s="81"/>
      <c r="BB18" s="82"/>
      <c r="BC18" s="117" t="s">
        <v>56</v>
      </c>
      <c r="BD18" s="82" t="s">
        <v>57</v>
      </c>
      <c r="BE18" s="84" t="s">
        <v>58</v>
      </c>
      <c r="BF18" s="82"/>
      <c r="BK18" s="7"/>
      <c r="BL18" s="7"/>
      <c r="BM18" s="7"/>
    </row>
    <row r="19" spans="1:71" ht="18" customHeight="1" x14ac:dyDescent="0.25">
      <c r="B19" s="702"/>
      <c r="C19" s="735" t="s">
        <v>59</v>
      </c>
      <c r="D19" s="736"/>
      <c r="E19" s="85"/>
      <c r="F19" s="86"/>
      <c r="G19" s="86"/>
      <c r="H19" s="87"/>
      <c r="I19" s="88"/>
      <c r="J19" s="86"/>
      <c r="K19" s="86"/>
      <c r="L19" s="89"/>
      <c r="M19" s="90"/>
      <c r="N19" s="85"/>
      <c r="O19" s="86"/>
      <c r="P19" s="86"/>
      <c r="Q19" s="115" t="s">
        <v>32</v>
      </c>
      <c r="R19" s="88"/>
      <c r="S19" s="86"/>
      <c r="T19" s="92"/>
      <c r="U19" s="89"/>
      <c r="V19" s="90"/>
      <c r="W19" s="93"/>
      <c r="X19" s="116" t="s">
        <v>33</v>
      </c>
      <c r="Y19" s="86"/>
      <c r="Z19" s="91"/>
      <c r="AA19" s="88"/>
      <c r="AB19" s="89"/>
      <c r="AC19" s="89"/>
      <c r="AD19" s="94"/>
      <c r="AE19" s="95"/>
      <c r="AF19" s="86"/>
      <c r="AG19" s="86"/>
      <c r="AH19" s="116" t="s">
        <v>51</v>
      </c>
      <c r="AI19" s="87"/>
      <c r="AJ19" s="93"/>
      <c r="AK19" s="89"/>
      <c r="AL19" s="89"/>
      <c r="AM19" s="75"/>
      <c r="AN19" s="95"/>
      <c r="AO19" s="97" t="s">
        <v>34</v>
      </c>
      <c r="AP19" s="86"/>
      <c r="AQ19" s="87"/>
      <c r="AR19" s="96"/>
      <c r="AS19" s="86"/>
      <c r="AT19" s="86"/>
      <c r="AU19" s="86"/>
      <c r="AV19" s="87"/>
      <c r="AW19" s="85"/>
      <c r="AX19" s="89"/>
      <c r="AY19" s="89"/>
      <c r="AZ19" s="90"/>
      <c r="BA19" s="81"/>
      <c r="BB19" s="82"/>
      <c r="BC19" s="83"/>
      <c r="BD19" s="82"/>
      <c r="BE19" s="84"/>
      <c r="BF19" s="82"/>
      <c r="BK19" s="7"/>
      <c r="BL19" s="7"/>
      <c r="BM19" s="7"/>
    </row>
    <row r="20" spans="1:71" ht="20.25" customHeight="1" thickBot="1" x14ac:dyDescent="0.3">
      <c r="B20" s="703"/>
      <c r="C20" s="737" t="s">
        <v>60</v>
      </c>
      <c r="D20" s="738"/>
      <c r="E20" s="124"/>
      <c r="F20" s="125"/>
      <c r="G20" s="125"/>
      <c r="H20" s="126"/>
      <c r="I20" s="127"/>
      <c r="J20" s="128"/>
      <c r="K20" s="128"/>
      <c r="L20" s="129"/>
      <c r="M20" s="130"/>
      <c r="N20" s="131"/>
      <c r="O20" s="128"/>
      <c r="P20" s="128"/>
      <c r="Q20" s="132"/>
      <c r="R20" s="133"/>
      <c r="S20" s="125"/>
      <c r="T20" s="134"/>
      <c r="U20" s="135"/>
      <c r="V20" s="136"/>
      <c r="W20" s="137"/>
      <c r="X20" s="128"/>
      <c r="Y20" s="128"/>
      <c r="Z20" s="132"/>
      <c r="AA20" s="127"/>
      <c r="AB20" s="129"/>
      <c r="AC20" s="129"/>
      <c r="AD20" s="138"/>
      <c r="AE20" s="139"/>
      <c r="AF20" s="128"/>
      <c r="AG20" s="128"/>
      <c r="AH20" s="128"/>
      <c r="AI20" s="140"/>
      <c r="AJ20" s="137"/>
      <c r="AK20" s="129"/>
      <c r="AL20" s="129"/>
      <c r="AM20" s="141"/>
      <c r="AN20" s="142"/>
      <c r="AO20" s="125"/>
      <c r="AP20" s="125"/>
      <c r="AQ20" s="126"/>
      <c r="AR20" s="143" t="s">
        <v>61</v>
      </c>
      <c r="AS20" s="125"/>
      <c r="AT20" s="125"/>
      <c r="AU20" s="125"/>
      <c r="AV20" s="126"/>
      <c r="AW20" s="124"/>
      <c r="AX20" s="135"/>
      <c r="AY20" s="135"/>
      <c r="AZ20" s="136"/>
      <c r="BA20" s="144"/>
      <c r="BB20" s="145"/>
      <c r="BC20" s="117"/>
      <c r="BD20" s="146"/>
      <c r="BE20" s="147"/>
      <c r="BF20" s="146"/>
      <c r="BG20" s="98"/>
      <c r="BH20" s="98"/>
      <c r="BK20" s="7"/>
      <c r="BL20" s="7"/>
      <c r="BM20" s="7"/>
    </row>
    <row r="21" spans="1:71" ht="18" customHeight="1" x14ac:dyDescent="0.2">
      <c r="B21" s="739" t="s">
        <v>62</v>
      </c>
      <c r="C21" s="704" t="s">
        <v>63</v>
      </c>
      <c r="D21" s="705"/>
      <c r="E21" s="36"/>
      <c r="F21" s="37"/>
      <c r="G21" s="37"/>
      <c r="H21" s="38"/>
      <c r="I21" s="148"/>
      <c r="J21" s="37"/>
      <c r="K21" s="37"/>
      <c r="L21" s="45"/>
      <c r="M21" s="46"/>
      <c r="N21" s="52"/>
      <c r="O21" s="149" t="s">
        <v>53</v>
      </c>
      <c r="P21" s="37"/>
      <c r="Q21" s="43"/>
      <c r="R21" s="44"/>
      <c r="S21" s="37"/>
      <c r="T21" s="37"/>
      <c r="U21" s="45"/>
      <c r="V21" s="46"/>
      <c r="W21" s="52"/>
      <c r="X21" s="37"/>
      <c r="Y21" s="149" t="s">
        <v>54</v>
      </c>
      <c r="Z21" s="43"/>
      <c r="AA21" s="44"/>
      <c r="AB21" s="45"/>
      <c r="AC21" s="45"/>
      <c r="AD21" s="691"/>
      <c r="AE21" s="151" t="s">
        <v>55</v>
      </c>
      <c r="AF21" s="37"/>
      <c r="AG21" s="37"/>
      <c r="AH21" s="152"/>
      <c r="AI21" s="38"/>
      <c r="AJ21" s="52"/>
      <c r="AK21" s="53"/>
      <c r="AL21" s="53"/>
      <c r="AM21" s="153" t="s">
        <v>28</v>
      </c>
      <c r="AN21" s="44"/>
      <c r="AO21" s="37"/>
      <c r="AP21" s="37"/>
      <c r="AQ21" s="43"/>
      <c r="AR21" s="44"/>
      <c r="AS21" s="37"/>
      <c r="AT21" s="37"/>
      <c r="AU21" s="37"/>
      <c r="AV21" s="38"/>
      <c r="AW21" s="52"/>
      <c r="AX21" s="45"/>
      <c r="AY21" s="53"/>
      <c r="AZ21" s="46"/>
      <c r="BA21" s="154"/>
      <c r="BB21" s="155"/>
      <c r="BC21" s="59">
        <v>59</v>
      </c>
      <c r="BD21" s="58" t="s">
        <v>64</v>
      </c>
      <c r="BE21" s="60"/>
      <c r="BF21" s="58"/>
      <c r="BK21" s="7"/>
      <c r="BL21" s="7"/>
      <c r="BM21" s="7"/>
    </row>
    <row r="22" spans="1:71" ht="18" customHeight="1" x14ac:dyDescent="0.25">
      <c r="B22" s="740"/>
      <c r="C22" s="706" t="s">
        <v>65</v>
      </c>
      <c r="D22" s="707"/>
      <c r="E22" s="61"/>
      <c r="F22" s="62"/>
      <c r="G22" s="62"/>
      <c r="H22" s="63"/>
      <c r="I22" s="64"/>
      <c r="J22" s="116" t="s">
        <v>66</v>
      </c>
      <c r="K22" s="156"/>
      <c r="L22" s="157"/>
      <c r="M22" s="158"/>
      <c r="N22" s="159"/>
      <c r="O22" s="100"/>
      <c r="P22" s="116" t="s">
        <v>67</v>
      </c>
      <c r="Q22" s="160"/>
      <c r="R22" s="64"/>
      <c r="S22" s="100"/>
      <c r="T22" s="100"/>
      <c r="U22" s="157"/>
      <c r="V22" s="158"/>
      <c r="W22" s="115" t="s">
        <v>68</v>
      </c>
      <c r="X22" s="100"/>
      <c r="Y22" s="97"/>
      <c r="Z22" s="160"/>
      <c r="AA22" s="64"/>
      <c r="AB22" s="157"/>
      <c r="AC22" s="161" t="s">
        <v>34</v>
      </c>
      <c r="AD22" s="162"/>
      <c r="AE22" s="163"/>
      <c r="AF22" s="100"/>
      <c r="AG22" s="100"/>
      <c r="AH22" s="164" t="s">
        <v>28</v>
      </c>
      <c r="AI22" s="165"/>
      <c r="AJ22" s="159"/>
      <c r="AK22" s="157"/>
      <c r="AL22" s="157"/>
      <c r="AM22" s="160"/>
      <c r="AN22" s="64"/>
      <c r="AO22" s="100"/>
      <c r="AP22" s="100"/>
      <c r="AQ22" s="160"/>
      <c r="AR22" s="64"/>
      <c r="AS22" s="100"/>
      <c r="AT22" s="62"/>
      <c r="AU22" s="62"/>
      <c r="AV22" s="63" t="s">
        <v>69</v>
      </c>
      <c r="AW22" s="70"/>
      <c r="AX22" s="65"/>
      <c r="AY22" s="65"/>
      <c r="AZ22" s="80"/>
      <c r="BA22" s="81"/>
      <c r="BB22" s="82"/>
      <c r="BC22" s="83"/>
      <c r="BD22" s="82"/>
      <c r="BE22" s="84"/>
      <c r="BF22" s="82"/>
      <c r="BG22" s="98"/>
      <c r="BH22" s="98"/>
      <c r="BI22" s="166"/>
      <c r="BJ22" s="98"/>
      <c r="BK22" s="98"/>
      <c r="BL22" s="98"/>
      <c r="BM22" s="98"/>
      <c r="BN22" s="98"/>
      <c r="BO22" s="98"/>
      <c r="BP22" s="98"/>
      <c r="BQ22" s="98"/>
      <c r="BR22" s="98"/>
      <c r="BS22" s="98"/>
    </row>
    <row r="23" spans="1:71" ht="18" customHeight="1" x14ac:dyDescent="0.25">
      <c r="B23" s="740"/>
      <c r="C23" s="706" t="s">
        <v>70</v>
      </c>
      <c r="D23" s="707"/>
      <c r="E23" s="61"/>
      <c r="F23" s="62"/>
      <c r="G23" s="62"/>
      <c r="H23" s="63"/>
      <c r="I23" s="64"/>
      <c r="J23" s="116" t="s">
        <v>66</v>
      </c>
      <c r="K23" s="156"/>
      <c r="L23" s="157"/>
      <c r="M23" s="158"/>
      <c r="N23" s="159"/>
      <c r="O23" s="100"/>
      <c r="P23" s="116" t="s">
        <v>67</v>
      </c>
      <c r="Q23" s="160"/>
      <c r="R23" s="64"/>
      <c r="S23" s="100"/>
      <c r="T23" s="100"/>
      <c r="U23" s="157"/>
      <c r="V23" s="158"/>
      <c r="W23" s="115" t="s">
        <v>68</v>
      </c>
      <c r="X23" s="100"/>
      <c r="Y23" s="97"/>
      <c r="Z23" s="160"/>
      <c r="AA23" s="64"/>
      <c r="AB23" s="157"/>
      <c r="AC23" s="161" t="s">
        <v>34</v>
      </c>
      <c r="AD23" s="162"/>
      <c r="AE23" s="163"/>
      <c r="AF23" s="100"/>
      <c r="AG23" s="100"/>
      <c r="AH23" s="164" t="s">
        <v>28</v>
      </c>
      <c r="AI23" s="165"/>
      <c r="AJ23" s="159"/>
      <c r="AK23" s="157"/>
      <c r="AL23" s="157"/>
      <c r="AM23" s="160"/>
      <c r="AN23" s="64"/>
      <c r="AO23" s="100"/>
      <c r="AP23" s="100"/>
      <c r="AQ23" s="160"/>
      <c r="AR23" s="64"/>
      <c r="AS23" s="100"/>
      <c r="AT23" s="62"/>
      <c r="AU23" s="62"/>
      <c r="AV23" s="63"/>
      <c r="AW23" s="70"/>
      <c r="AX23" s="65"/>
      <c r="AY23" s="74"/>
      <c r="AZ23" s="80"/>
      <c r="BA23" s="81"/>
      <c r="BB23" s="82"/>
      <c r="BC23" s="83">
        <v>54</v>
      </c>
      <c r="BD23" s="82" t="s">
        <v>71</v>
      </c>
      <c r="BE23" s="84"/>
      <c r="BF23" s="82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</row>
    <row r="24" spans="1:71" ht="18" customHeight="1" thickBot="1" x14ac:dyDescent="0.3">
      <c r="B24" s="740"/>
      <c r="C24" s="708" t="s">
        <v>72</v>
      </c>
      <c r="D24" s="709"/>
      <c r="E24" s="61"/>
      <c r="F24" s="62"/>
      <c r="G24" s="62"/>
      <c r="H24" s="63"/>
      <c r="I24" s="64"/>
      <c r="J24" s="100"/>
      <c r="K24" s="100"/>
      <c r="L24" s="157"/>
      <c r="M24" s="158"/>
      <c r="N24" s="159"/>
      <c r="O24" s="100"/>
      <c r="P24" s="100"/>
      <c r="Q24" s="160"/>
      <c r="R24" s="64"/>
      <c r="S24" s="100"/>
      <c r="T24" s="100"/>
      <c r="U24" s="157"/>
      <c r="V24" s="158"/>
      <c r="W24" s="159"/>
      <c r="X24" s="100"/>
      <c r="Y24" s="100"/>
      <c r="Z24" s="160"/>
      <c r="AA24" s="64"/>
      <c r="AB24" s="157"/>
      <c r="AC24" s="157"/>
      <c r="AD24" s="162"/>
      <c r="AE24" s="64"/>
      <c r="AF24" s="100"/>
      <c r="AG24" s="100"/>
      <c r="AH24" s="100"/>
      <c r="AI24" s="165"/>
      <c r="AJ24" s="159"/>
      <c r="AK24" s="157"/>
      <c r="AL24" s="157"/>
      <c r="AM24" s="160"/>
      <c r="AN24" s="64"/>
      <c r="AO24" s="100"/>
      <c r="AP24" s="100"/>
      <c r="AQ24" s="160"/>
      <c r="AR24" s="64"/>
      <c r="AS24" s="97"/>
      <c r="AT24" s="62"/>
      <c r="AU24" s="62"/>
      <c r="AV24" s="167" t="s">
        <v>28</v>
      </c>
      <c r="AW24" s="70"/>
      <c r="AX24" s="65"/>
      <c r="AY24" s="65"/>
      <c r="AZ24" s="66"/>
      <c r="BA24" s="81"/>
      <c r="BB24" s="82"/>
      <c r="BC24" s="83" t="s">
        <v>36</v>
      </c>
      <c r="BD24" s="82" t="s">
        <v>37</v>
      </c>
      <c r="BE24" s="84"/>
      <c r="BF24" s="82"/>
      <c r="BK24" s="7"/>
      <c r="BL24" s="7"/>
      <c r="BM24" s="7"/>
    </row>
    <row r="25" spans="1:71" ht="18" customHeight="1" thickBot="1" x14ac:dyDescent="0.2">
      <c r="B25" s="740"/>
      <c r="C25" s="708" t="s">
        <v>73</v>
      </c>
      <c r="D25" s="709"/>
      <c r="E25" s="61"/>
      <c r="F25" s="62"/>
      <c r="G25" s="62"/>
      <c r="H25" s="63"/>
      <c r="I25" s="64"/>
      <c r="J25" s="100"/>
      <c r="K25" s="100"/>
      <c r="L25" s="157"/>
      <c r="M25" s="158"/>
      <c r="N25" s="159"/>
      <c r="O25" s="100"/>
      <c r="P25" s="100"/>
      <c r="Q25" s="160"/>
      <c r="R25" s="64"/>
      <c r="S25" s="100"/>
      <c r="T25" s="100"/>
      <c r="U25" s="157"/>
      <c r="V25" s="158"/>
      <c r="W25" s="159"/>
      <c r="X25" s="100"/>
      <c r="Y25" s="100"/>
      <c r="Z25" s="160"/>
      <c r="AA25" s="64"/>
      <c r="AB25" s="157"/>
      <c r="AC25" s="157"/>
      <c r="AD25" s="162"/>
      <c r="AE25" s="64"/>
      <c r="AF25" s="100"/>
      <c r="AG25" s="100"/>
      <c r="AH25" s="100"/>
      <c r="AI25" s="165"/>
      <c r="AJ25" s="159"/>
      <c r="AK25" s="157"/>
      <c r="AL25" s="157"/>
      <c r="AM25" s="160"/>
      <c r="AN25" s="64"/>
      <c r="AO25" s="100"/>
      <c r="AP25" s="100"/>
      <c r="AQ25" s="160"/>
      <c r="AR25" s="64"/>
      <c r="AS25" s="100"/>
      <c r="AT25" s="62"/>
      <c r="AU25" s="123" t="s">
        <v>28</v>
      </c>
      <c r="AV25" s="63"/>
      <c r="AW25" s="70"/>
      <c r="AX25" s="65"/>
      <c r="AY25" s="65"/>
      <c r="AZ25" s="66"/>
      <c r="BA25" s="81"/>
      <c r="BB25" s="82"/>
      <c r="BC25" s="59"/>
      <c r="BD25" s="58"/>
      <c r="BE25" s="84"/>
      <c r="BF25" s="82"/>
      <c r="BK25" s="7"/>
      <c r="BL25" s="7"/>
      <c r="BM25" s="7"/>
    </row>
    <row r="26" spans="1:71" ht="18" customHeight="1" x14ac:dyDescent="0.15">
      <c r="B26" s="740"/>
      <c r="C26" s="708" t="s">
        <v>74</v>
      </c>
      <c r="D26" s="709"/>
      <c r="E26" s="61"/>
      <c r="F26" s="62"/>
      <c r="G26" s="62"/>
      <c r="H26" s="168" t="s">
        <v>53</v>
      </c>
      <c r="I26" s="64"/>
      <c r="J26" s="62"/>
      <c r="K26" s="62"/>
      <c r="L26" s="65"/>
      <c r="M26" s="66"/>
      <c r="N26" s="70"/>
      <c r="O26" s="62"/>
      <c r="P26" s="62"/>
      <c r="Q26" s="68"/>
      <c r="R26" s="119" t="s">
        <v>54</v>
      </c>
      <c r="S26" s="62"/>
      <c r="T26" s="62"/>
      <c r="U26" s="65"/>
      <c r="V26" s="66"/>
      <c r="W26" s="70"/>
      <c r="X26" s="62"/>
      <c r="Y26" s="62"/>
      <c r="Z26" s="68"/>
      <c r="AA26" s="169"/>
      <c r="AB26" s="170" t="s">
        <v>55</v>
      </c>
      <c r="AC26" s="65"/>
      <c r="AD26" s="171"/>
      <c r="AE26" s="69"/>
      <c r="AF26" s="62"/>
      <c r="AG26" s="62"/>
      <c r="AH26" s="77"/>
      <c r="AI26" s="63"/>
      <c r="AJ26" s="70"/>
      <c r="AK26" s="74"/>
      <c r="AL26" s="74"/>
      <c r="AM26" s="172" t="s">
        <v>28</v>
      </c>
      <c r="AN26" s="69"/>
      <c r="AO26" s="62"/>
      <c r="AP26" s="62"/>
      <c r="AQ26" s="68"/>
      <c r="AR26" s="69"/>
      <c r="AS26" s="62"/>
      <c r="AT26" s="62"/>
      <c r="AU26" s="62"/>
      <c r="AV26" s="63"/>
      <c r="AW26" s="70"/>
      <c r="AX26" s="65"/>
      <c r="AY26" s="65"/>
      <c r="AZ26" s="66"/>
      <c r="BA26" s="81"/>
      <c r="BB26" s="82"/>
      <c r="BC26" s="59">
        <v>59</v>
      </c>
      <c r="BD26" s="58" t="s">
        <v>64</v>
      </c>
      <c r="BE26" s="84"/>
      <c r="BF26" s="82"/>
      <c r="BK26" s="7"/>
      <c r="BL26" s="7"/>
      <c r="BM26" s="7"/>
    </row>
    <row r="27" spans="1:71" ht="18" customHeight="1" thickBot="1" x14ac:dyDescent="0.3">
      <c r="A27" s="7" t="s">
        <v>75</v>
      </c>
      <c r="B27" s="741"/>
      <c r="C27" s="710" t="s">
        <v>206</v>
      </c>
      <c r="D27" s="711"/>
      <c r="E27" s="173"/>
      <c r="F27" s="620"/>
      <c r="G27" s="620"/>
      <c r="H27" s="621"/>
      <c r="I27" s="176"/>
      <c r="J27" s="622"/>
      <c r="K27" s="622"/>
      <c r="L27" s="178"/>
      <c r="M27" s="179"/>
      <c r="N27" s="180"/>
      <c r="O27" s="622"/>
      <c r="P27" s="622"/>
      <c r="Q27" s="685" t="s">
        <v>32</v>
      </c>
      <c r="R27" s="624"/>
      <c r="S27" s="620"/>
      <c r="T27" s="685" t="s">
        <v>33</v>
      </c>
      <c r="U27" s="182"/>
      <c r="V27" s="183"/>
      <c r="W27" s="70"/>
      <c r="X27" s="685" t="s">
        <v>40</v>
      </c>
      <c r="Y27" s="622"/>
      <c r="Z27" s="623"/>
      <c r="AA27" s="184" t="s">
        <v>34</v>
      </c>
      <c r="AB27" s="178"/>
      <c r="AC27" s="178"/>
      <c r="AD27" s="185"/>
      <c r="AE27" s="624"/>
      <c r="AF27" s="625"/>
      <c r="AG27" s="625"/>
      <c r="AH27" s="186" t="s">
        <v>28</v>
      </c>
      <c r="AI27" s="175"/>
      <c r="AJ27" s="187"/>
      <c r="AK27" s="178"/>
      <c r="AL27" s="178"/>
      <c r="AM27" s="623"/>
      <c r="AN27" s="626"/>
      <c r="AO27" s="622"/>
      <c r="AP27" s="622"/>
      <c r="AQ27" s="181"/>
      <c r="AR27" s="624"/>
      <c r="AS27" s="627"/>
      <c r="AT27" s="174"/>
      <c r="AU27" s="620"/>
      <c r="AV27" s="621"/>
      <c r="AW27" s="180"/>
      <c r="AX27" s="178"/>
      <c r="AY27" s="178"/>
      <c r="AZ27" s="188"/>
      <c r="BA27" s="144"/>
      <c r="BB27" s="145"/>
      <c r="BC27" s="189">
        <v>59</v>
      </c>
      <c r="BD27" s="145" t="s">
        <v>76</v>
      </c>
      <c r="BE27" s="147"/>
      <c r="BF27" s="145"/>
      <c r="BK27" s="7"/>
      <c r="BL27" s="7"/>
      <c r="BM27" s="7"/>
    </row>
    <row r="28" spans="1:71" ht="18" customHeight="1" x14ac:dyDescent="0.15">
      <c r="B28" s="730" t="s">
        <v>77</v>
      </c>
      <c r="C28" s="704" t="s">
        <v>27</v>
      </c>
      <c r="D28" s="705"/>
      <c r="E28" s="190"/>
      <c r="F28" s="40"/>
      <c r="G28" s="40"/>
      <c r="H28" s="48"/>
      <c r="I28" s="148"/>
      <c r="J28" s="37"/>
      <c r="K28" s="191" t="s">
        <v>53</v>
      </c>
      <c r="L28" s="45"/>
      <c r="M28" s="46"/>
      <c r="N28" s="52"/>
      <c r="O28" s="37"/>
      <c r="P28" s="37"/>
      <c r="Q28" s="43"/>
      <c r="R28" s="50"/>
      <c r="S28" s="40"/>
      <c r="T28" s="40"/>
      <c r="U28" s="65"/>
      <c r="V28" s="158"/>
      <c r="W28" s="192" t="s">
        <v>54</v>
      </c>
      <c r="X28" s="37"/>
      <c r="Y28" s="37"/>
      <c r="Z28" s="38"/>
      <c r="AA28" s="44"/>
      <c r="AB28" s="45"/>
      <c r="AC28" s="45"/>
      <c r="AD28" s="150"/>
      <c r="AE28" s="50"/>
      <c r="AF28" s="40"/>
      <c r="AG28" s="40"/>
      <c r="AH28" s="193" t="s">
        <v>55</v>
      </c>
      <c r="AI28" s="51"/>
      <c r="AJ28" s="52"/>
      <c r="AK28" s="53"/>
      <c r="AL28" s="53"/>
      <c r="AM28" s="194" t="s">
        <v>28</v>
      </c>
      <c r="AN28" s="44"/>
      <c r="AO28" s="37"/>
      <c r="AP28" s="37"/>
      <c r="AQ28" s="43"/>
      <c r="AR28" s="44"/>
      <c r="AS28" s="37"/>
      <c r="AT28" s="37"/>
      <c r="AU28" s="37"/>
      <c r="AV28" s="38"/>
      <c r="AW28" s="52"/>
      <c r="AX28" s="45"/>
      <c r="AY28" s="45"/>
      <c r="AZ28" s="46"/>
      <c r="BA28" s="57"/>
      <c r="BB28" s="58"/>
      <c r="BC28" s="59">
        <v>59</v>
      </c>
      <c r="BD28" s="58" t="s">
        <v>64</v>
      </c>
      <c r="BE28" s="84" t="s">
        <v>58</v>
      </c>
      <c r="BF28" s="195"/>
      <c r="BK28" s="7"/>
      <c r="BL28" s="7"/>
      <c r="BM28" s="7"/>
    </row>
    <row r="29" spans="1:71" ht="18" customHeight="1" x14ac:dyDescent="0.25">
      <c r="B29" s="731"/>
      <c r="C29" s="706" t="s">
        <v>31</v>
      </c>
      <c r="D29" s="707"/>
      <c r="E29" s="61"/>
      <c r="F29" s="62"/>
      <c r="G29" s="62"/>
      <c r="H29" s="68"/>
      <c r="I29" s="64"/>
      <c r="J29" s="62"/>
      <c r="K29" s="62"/>
      <c r="L29" s="116" t="s">
        <v>66</v>
      </c>
      <c r="M29" s="66"/>
      <c r="N29" s="70"/>
      <c r="O29" s="156"/>
      <c r="P29" s="62"/>
      <c r="Q29" s="116" t="s">
        <v>67</v>
      </c>
      <c r="R29" s="69"/>
      <c r="S29" s="62"/>
      <c r="T29" s="62"/>
      <c r="U29" s="65"/>
      <c r="V29" s="66"/>
      <c r="W29" s="70"/>
      <c r="X29" s="62"/>
      <c r="Y29" s="62"/>
      <c r="Z29" s="63"/>
      <c r="AA29" s="116" t="s">
        <v>68</v>
      </c>
      <c r="AB29" s="65"/>
      <c r="AC29" s="65"/>
      <c r="AD29" s="171"/>
      <c r="AE29" s="76"/>
      <c r="AF29" s="196" t="s">
        <v>34</v>
      </c>
      <c r="AG29" s="62"/>
      <c r="AH29" s="62"/>
      <c r="AI29" s="197"/>
      <c r="AJ29" s="198" t="s">
        <v>28</v>
      </c>
      <c r="AK29" s="65"/>
      <c r="AL29" s="74"/>
      <c r="AM29" s="197"/>
      <c r="AN29" s="69"/>
      <c r="AO29" s="62"/>
      <c r="AP29" s="77"/>
      <c r="AQ29" s="68"/>
      <c r="AR29" s="69"/>
      <c r="AS29" s="199"/>
      <c r="AT29" s="62"/>
      <c r="AU29" s="62"/>
      <c r="AV29" s="63"/>
      <c r="AW29" s="70"/>
      <c r="AX29" s="65"/>
      <c r="AY29" s="65"/>
      <c r="AZ29" s="80"/>
      <c r="BA29" s="81"/>
      <c r="BB29" s="82"/>
      <c r="BC29" s="83">
        <v>28</v>
      </c>
      <c r="BD29" s="82" t="s">
        <v>78</v>
      </c>
      <c r="BE29" s="82"/>
      <c r="BF29" s="82"/>
      <c r="BG29" s="98"/>
      <c r="BH29" s="98"/>
      <c r="BI29" s="98"/>
      <c r="BK29" s="7"/>
      <c r="BL29" s="7"/>
      <c r="BM29" s="7"/>
    </row>
    <row r="30" spans="1:71" ht="18" customHeight="1" x14ac:dyDescent="0.25">
      <c r="B30" s="731"/>
      <c r="C30" s="710" t="s">
        <v>79</v>
      </c>
      <c r="D30" s="711"/>
      <c r="E30" s="61"/>
      <c r="F30" s="592"/>
      <c r="G30" s="592"/>
      <c r="H30" s="598"/>
      <c r="I30" s="64"/>
      <c r="J30" s="592"/>
      <c r="K30" s="685" t="s">
        <v>32</v>
      </c>
      <c r="L30" s="65"/>
      <c r="M30" s="66"/>
      <c r="N30" s="70"/>
      <c r="O30" s="592"/>
      <c r="P30" s="592"/>
      <c r="Q30" s="598"/>
      <c r="R30" s="602"/>
      <c r="S30" s="685" t="s">
        <v>33</v>
      </c>
      <c r="T30" s="600"/>
      <c r="U30" s="65"/>
      <c r="V30" s="66"/>
      <c r="W30" s="70"/>
      <c r="X30" s="592"/>
      <c r="Y30" s="592"/>
      <c r="Z30" s="593"/>
      <c r="AA30" s="685" t="s">
        <v>40</v>
      </c>
      <c r="AB30" s="65"/>
      <c r="AC30" s="65"/>
      <c r="AD30" s="171"/>
      <c r="AE30" s="605"/>
      <c r="AF30" s="196" t="s">
        <v>34</v>
      </c>
      <c r="AG30" s="592"/>
      <c r="AH30" s="592"/>
      <c r="AI30" s="197"/>
      <c r="AJ30" s="198" t="s">
        <v>28</v>
      </c>
      <c r="AK30" s="65"/>
      <c r="AL30" s="74"/>
      <c r="AM30" s="616"/>
      <c r="AN30" s="602"/>
      <c r="AO30" s="592"/>
      <c r="AP30" s="606"/>
      <c r="AQ30" s="68"/>
      <c r="AR30" s="602"/>
      <c r="AS30" s="592"/>
      <c r="AT30" s="62"/>
      <c r="AU30" s="592"/>
      <c r="AV30" s="593"/>
      <c r="AW30" s="70"/>
      <c r="AX30" s="65"/>
      <c r="AY30" s="65"/>
      <c r="AZ30" s="80"/>
      <c r="BA30" s="81"/>
      <c r="BB30" s="82"/>
      <c r="BC30" s="83">
        <v>54</v>
      </c>
      <c r="BD30" s="82" t="s">
        <v>71</v>
      </c>
      <c r="BE30" s="200"/>
      <c r="BF30" s="200"/>
      <c r="BK30" s="7"/>
      <c r="BL30" s="7"/>
      <c r="BM30" s="7"/>
    </row>
    <row r="31" spans="1:71" ht="18" customHeight="1" x14ac:dyDescent="0.25">
      <c r="B31" s="731"/>
      <c r="C31" s="710" t="s">
        <v>42</v>
      </c>
      <c r="D31" s="711"/>
      <c r="E31" s="85"/>
      <c r="F31" s="595"/>
      <c r="G31" s="595"/>
      <c r="H31" s="599"/>
      <c r="I31" s="88"/>
      <c r="J31" s="595"/>
      <c r="K31" s="685" t="s">
        <v>32</v>
      </c>
      <c r="L31" s="89"/>
      <c r="M31" s="90"/>
      <c r="N31" s="93"/>
      <c r="O31" s="595"/>
      <c r="P31" s="595"/>
      <c r="Q31" s="599"/>
      <c r="R31" s="597"/>
      <c r="S31" s="685" t="s">
        <v>33</v>
      </c>
      <c r="T31" s="595"/>
      <c r="U31" s="89"/>
      <c r="V31" s="90"/>
      <c r="W31" s="93"/>
      <c r="X31" s="595"/>
      <c r="Y31" s="595"/>
      <c r="Z31" s="596"/>
      <c r="AA31" s="597"/>
      <c r="AB31" s="89"/>
      <c r="AC31" s="89"/>
      <c r="AD31" s="94"/>
      <c r="AE31" s="597"/>
      <c r="AF31" s="595"/>
      <c r="AG31" s="685" t="s">
        <v>40</v>
      </c>
      <c r="AH31" s="595"/>
      <c r="AI31" s="87"/>
      <c r="AJ31" s="89"/>
      <c r="AK31" s="89"/>
      <c r="AL31" s="89"/>
      <c r="AM31" s="596"/>
      <c r="AN31" s="202" t="s">
        <v>34</v>
      </c>
      <c r="AO31" s="595"/>
      <c r="AP31" s="595"/>
      <c r="AQ31" s="91"/>
      <c r="AR31" s="597"/>
      <c r="AS31" s="595"/>
      <c r="AT31" s="86"/>
      <c r="AU31" s="595"/>
      <c r="AV31" s="103" t="s">
        <v>43</v>
      </c>
      <c r="AW31" s="93"/>
      <c r="AX31" s="89"/>
      <c r="AY31" s="89"/>
      <c r="AZ31" s="90"/>
      <c r="BA31" s="203"/>
      <c r="BB31" s="146"/>
      <c r="BC31" s="117"/>
      <c r="BD31" s="146"/>
      <c r="BE31" s="204"/>
      <c r="BF31" s="204"/>
      <c r="BK31" s="7"/>
      <c r="BL31" s="7"/>
      <c r="BM31" s="7"/>
    </row>
    <row r="32" spans="1:71" ht="18" customHeight="1" x14ac:dyDescent="0.25">
      <c r="B32" s="731"/>
      <c r="C32" s="710" t="s">
        <v>44</v>
      </c>
      <c r="D32" s="711"/>
      <c r="E32" s="131"/>
      <c r="F32" s="613"/>
      <c r="G32" s="613"/>
      <c r="H32" s="614"/>
      <c r="I32" s="127"/>
      <c r="J32" s="613"/>
      <c r="K32" s="613"/>
      <c r="L32" s="129"/>
      <c r="M32" s="130"/>
      <c r="N32" s="137"/>
      <c r="O32" s="613"/>
      <c r="P32" s="613"/>
      <c r="Q32" s="685" t="s">
        <v>32</v>
      </c>
      <c r="R32" s="615"/>
      <c r="S32" s="613"/>
      <c r="T32" s="613"/>
      <c r="U32" s="129"/>
      <c r="V32" s="130"/>
      <c r="W32" s="137"/>
      <c r="X32" s="613"/>
      <c r="Y32" s="613"/>
      <c r="Z32" s="596"/>
      <c r="AA32" s="615"/>
      <c r="AB32" s="129"/>
      <c r="AC32" s="129"/>
      <c r="AD32" s="138"/>
      <c r="AE32" s="615"/>
      <c r="AF32" s="685" t="s">
        <v>33</v>
      </c>
      <c r="AG32" s="613"/>
      <c r="AH32" s="613"/>
      <c r="AI32" s="140"/>
      <c r="AJ32" s="129"/>
      <c r="AK32" s="129"/>
      <c r="AL32" s="129"/>
      <c r="AM32" s="617"/>
      <c r="AN32" s="618"/>
      <c r="AO32" s="613"/>
      <c r="AP32" s="613"/>
      <c r="AQ32" s="132"/>
      <c r="AR32" s="615"/>
      <c r="AS32" s="685" t="s">
        <v>40</v>
      </c>
      <c r="AT32" s="128"/>
      <c r="AU32" s="613"/>
      <c r="AV32" s="619"/>
      <c r="AW32" s="137"/>
      <c r="AX32" s="129"/>
      <c r="AY32" s="129"/>
      <c r="AZ32" s="130"/>
      <c r="BA32" s="203"/>
      <c r="BB32" s="146"/>
      <c r="BC32" s="117"/>
      <c r="BD32" s="146"/>
      <c r="BE32" s="204"/>
      <c r="BF32" s="204"/>
      <c r="BK32" s="7"/>
      <c r="BL32" s="7"/>
      <c r="BM32" s="7"/>
    </row>
    <row r="33" spans="1:65" ht="18" customHeight="1" thickBot="1" x14ac:dyDescent="0.3">
      <c r="B33" s="732"/>
      <c r="C33" s="733" t="s">
        <v>80</v>
      </c>
      <c r="D33" s="734"/>
      <c r="E33" s="612"/>
      <c r="F33" s="125"/>
      <c r="G33" s="125"/>
      <c r="H33" s="205"/>
      <c r="I33" s="133"/>
      <c r="J33" s="125"/>
      <c r="K33" s="206" t="s">
        <v>32</v>
      </c>
      <c r="L33" s="135"/>
      <c r="M33" s="136"/>
      <c r="N33" s="207"/>
      <c r="O33" s="125"/>
      <c r="P33" s="125"/>
      <c r="Q33" s="205"/>
      <c r="R33" s="133"/>
      <c r="S33" s="206" t="s">
        <v>33</v>
      </c>
      <c r="T33" s="134"/>
      <c r="U33" s="135"/>
      <c r="V33" s="136"/>
      <c r="W33" s="207"/>
      <c r="X33" s="125"/>
      <c r="Y33" s="125"/>
      <c r="Z33" s="208" t="s">
        <v>34</v>
      </c>
      <c r="AA33" s="133"/>
      <c r="AB33" s="135"/>
      <c r="AC33" s="135"/>
      <c r="AD33" s="209"/>
      <c r="AE33" s="142"/>
      <c r="AF33" s="125"/>
      <c r="AG33" s="125"/>
      <c r="AH33" s="125"/>
      <c r="AI33" s="126"/>
      <c r="AJ33" s="207"/>
      <c r="AK33" s="135"/>
      <c r="AL33" s="135"/>
      <c r="AM33" s="210"/>
      <c r="AN33" s="142"/>
      <c r="AO33" s="125"/>
      <c r="AP33" s="125"/>
      <c r="AQ33" s="205"/>
      <c r="AR33" s="133"/>
      <c r="AS33" s="125"/>
      <c r="AT33" s="125"/>
      <c r="AU33" s="125"/>
      <c r="AV33" s="126"/>
      <c r="AW33" s="207"/>
      <c r="AX33" s="135"/>
      <c r="AY33" s="135"/>
      <c r="AZ33" s="136"/>
      <c r="BA33" s="144"/>
      <c r="BB33" s="145"/>
      <c r="BC33" s="189"/>
      <c r="BD33" s="211"/>
      <c r="BE33" s="212"/>
      <c r="BF33" s="212"/>
      <c r="BK33" s="7"/>
      <c r="BL33" s="7"/>
      <c r="BM33" s="7"/>
    </row>
    <row r="34" spans="1:65" ht="18" hidden="1" customHeight="1" collapsed="1" x14ac:dyDescent="0.25">
      <c r="B34" s="754" t="s">
        <v>81</v>
      </c>
      <c r="C34" s="704" t="s">
        <v>82</v>
      </c>
      <c r="D34" s="705"/>
      <c r="E34" s="36"/>
      <c r="F34" s="213" t="s">
        <v>83</v>
      </c>
      <c r="G34" s="37"/>
      <c r="H34" s="214"/>
      <c r="I34" s="148"/>
      <c r="J34" s="37"/>
      <c r="K34" s="37"/>
      <c r="L34" s="45" t="s">
        <v>84</v>
      </c>
      <c r="M34" s="46" t="s">
        <v>84</v>
      </c>
      <c r="N34" s="52" t="s">
        <v>84</v>
      </c>
      <c r="O34" s="215" t="s">
        <v>84</v>
      </c>
      <c r="P34" s="216" t="s">
        <v>85</v>
      </c>
      <c r="Q34" s="43"/>
      <c r="R34" s="217" t="s">
        <v>84</v>
      </c>
      <c r="S34" s="215" t="s">
        <v>84</v>
      </c>
      <c r="T34" s="218"/>
      <c r="U34" s="45"/>
      <c r="V34" s="46"/>
      <c r="W34" s="52"/>
      <c r="X34" s="37"/>
      <c r="Y34" s="37"/>
      <c r="Z34" s="219" t="s">
        <v>86</v>
      </c>
      <c r="AA34" s="220" t="s">
        <v>86</v>
      </c>
      <c r="AB34" s="221" t="s">
        <v>86</v>
      </c>
      <c r="AC34" s="45"/>
      <c r="AD34" s="49" t="s">
        <v>84</v>
      </c>
      <c r="AE34" s="217" t="s">
        <v>84</v>
      </c>
      <c r="AF34" s="37"/>
      <c r="AG34" s="37"/>
      <c r="AH34" s="37"/>
      <c r="AI34" s="38"/>
      <c r="AJ34" s="52"/>
      <c r="AK34" s="45"/>
      <c r="AL34" s="222" t="s">
        <v>47</v>
      </c>
      <c r="AM34" s="38"/>
      <c r="AN34" s="44"/>
      <c r="AO34" s="223"/>
      <c r="AP34" s="215" t="s">
        <v>84</v>
      </c>
      <c r="AQ34" s="224" t="s">
        <v>84</v>
      </c>
      <c r="AR34" s="44"/>
      <c r="AS34" s="215" t="s">
        <v>84</v>
      </c>
      <c r="AT34" s="215" t="s">
        <v>84</v>
      </c>
      <c r="AU34" s="37"/>
      <c r="AV34" s="225" t="s">
        <v>84</v>
      </c>
      <c r="AW34" s="52" t="s">
        <v>84</v>
      </c>
      <c r="AX34" s="56"/>
      <c r="AY34" s="45"/>
      <c r="AZ34" s="46"/>
      <c r="BA34" s="154"/>
      <c r="BB34" s="155"/>
      <c r="BC34" s="226"/>
      <c r="BD34" s="58"/>
      <c r="BE34" s="84"/>
      <c r="BF34" s="227" t="s">
        <v>87</v>
      </c>
      <c r="BK34" s="7"/>
      <c r="BL34" s="7"/>
      <c r="BM34" s="7"/>
    </row>
    <row r="35" spans="1:65" ht="18" customHeight="1" x14ac:dyDescent="0.25">
      <c r="B35" s="755"/>
      <c r="C35" s="708" t="s">
        <v>88</v>
      </c>
      <c r="D35" s="709"/>
      <c r="E35" s="61"/>
      <c r="F35" s="62"/>
      <c r="G35" s="62"/>
      <c r="H35" s="228"/>
      <c r="I35" s="229"/>
      <c r="J35" s="230" t="s">
        <v>53</v>
      </c>
      <c r="K35" s="62"/>
      <c r="L35" s="65"/>
      <c r="M35" s="66"/>
      <c r="N35" s="70"/>
      <c r="O35" s="62"/>
      <c r="P35" s="62"/>
      <c r="Q35" s="68"/>
      <c r="R35" s="69"/>
      <c r="S35" s="62"/>
      <c r="T35" s="230" t="s">
        <v>54</v>
      </c>
      <c r="U35" s="231"/>
      <c r="V35" s="66"/>
      <c r="W35" s="70"/>
      <c r="X35" s="230" t="s">
        <v>55</v>
      </c>
      <c r="Y35" s="62"/>
      <c r="Z35" s="63"/>
      <c r="AA35" s="69"/>
      <c r="AB35" s="65"/>
      <c r="AC35" s="65"/>
      <c r="AD35" s="171"/>
      <c r="AE35" s="69"/>
      <c r="AF35" s="62"/>
      <c r="AG35" s="230" t="s">
        <v>89</v>
      </c>
      <c r="AH35" s="77"/>
      <c r="AI35" s="63"/>
      <c r="AJ35" s="70"/>
      <c r="AK35" s="170" t="s">
        <v>90</v>
      </c>
      <c r="AL35" s="65"/>
      <c r="AM35" s="63"/>
      <c r="AN35" s="69"/>
      <c r="AO35" s="123" t="s">
        <v>28</v>
      </c>
      <c r="AP35" s="62"/>
      <c r="AQ35" s="68"/>
      <c r="AR35" s="69"/>
      <c r="AS35" s="62"/>
      <c r="AT35" s="62"/>
      <c r="AU35" s="62"/>
      <c r="AV35" s="63"/>
      <c r="AW35" s="70"/>
      <c r="AX35" s="65"/>
      <c r="AY35" s="65"/>
      <c r="AZ35" s="66"/>
      <c r="BA35" s="81"/>
      <c r="BB35" s="82"/>
      <c r="BC35" s="232"/>
      <c r="BD35" s="155"/>
      <c r="BE35" s="233"/>
      <c r="BF35" s="233"/>
      <c r="BK35" s="7"/>
      <c r="BL35" s="7"/>
      <c r="BM35" s="7"/>
    </row>
    <row r="36" spans="1:65" ht="18" customHeight="1" x14ac:dyDescent="0.25">
      <c r="B36" s="755"/>
      <c r="C36" s="706" t="s">
        <v>31</v>
      </c>
      <c r="D36" s="707"/>
      <c r="E36" s="61"/>
      <c r="F36" s="62"/>
      <c r="G36" s="62"/>
      <c r="H36" s="68"/>
      <c r="I36" s="64"/>
      <c r="J36" s="77"/>
      <c r="K36" s="62"/>
      <c r="L36" s="65"/>
      <c r="M36" s="234" t="s">
        <v>66</v>
      </c>
      <c r="N36" s="70"/>
      <c r="O36" s="62"/>
      <c r="P36" s="62"/>
      <c r="Q36" s="68"/>
      <c r="R36" s="69"/>
      <c r="S36" s="116" t="s">
        <v>67</v>
      </c>
      <c r="T36" s="113"/>
      <c r="U36" s="65"/>
      <c r="V36" s="66"/>
      <c r="W36" s="108"/>
      <c r="X36" s="62"/>
      <c r="Y36" s="234" t="s">
        <v>68</v>
      </c>
      <c r="Z36" s="63"/>
      <c r="AA36" s="69"/>
      <c r="AB36" s="65"/>
      <c r="AC36" s="65"/>
      <c r="AD36" s="234" t="s">
        <v>91</v>
      </c>
      <c r="AE36" s="69"/>
      <c r="AF36" s="62"/>
      <c r="AG36" s="62"/>
      <c r="AH36" s="62"/>
      <c r="AI36" s="197"/>
      <c r="AJ36" s="108"/>
      <c r="AK36" s="74"/>
      <c r="AL36" s="74"/>
      <c r="AM36" s="63"/>
      <c r="AN36" s="235" t="s">
        <v>34</v>
      </c>
      <c r="AO36" s="62"/>
      <c r="AP36" s="77"/>
      <c r="AQ36" s="172" t="s">
        <v>28</v>
      </c>
      <c r="AR36" s="69"/>
      <c r="AS36" s="199"/>
      <c r="AT36" s="62"/>
      <c r="AU36" s="62"/>
      <c r="AV36" s="63"/>
      <c r="AW36" s="70"/>
      <c r="AX36" s="65"/>
      <c r="AY36" s="65"/>
      <c r="AZ36" s="80"/>
      <c r="BA36" s="81"/>
      <c r="BB36" s="82"/>
      <c r="BC36" s="83">
        <v>21</v>
      </c>
      <c r="BD36" s="82" t="s">
        <v>92</v>
      </c>
      <c r="BE36" s="200"/>
      <c r="BF36" s="200"/>
      <c r="BG36" s="98"/>
      <c r="BH36" s="98"/>
      <c r="BI36" s="98"/>
      <c r="BJ36" s="98"/>
      <c r="BK36" s="7"/>
      <c r="BL36" s="7"/>
      <c r="BM36" s="7"/>
    </row>
    <row r="37" spans="1:65" ht="18" customHeight="1" x14ac:dyDescent="0.25">
      <c r="B37" s="755"/>
      <c r="C37" s="706" t="s">
        <v>93</v>
      </c>
      <c r="D37" s="707"/>
      <c r="E37" s="61"/>
      <c r="F37" s="62"/>
      <c r="G37" s="62"/>
      <c r="H37" s="68"/>
      <c r="I37" s="64"/>
      <c r="J37" s="62"/>
      <c r="K37" s="62"/>
      <c r="L37" s="65"/>
      <c r="M37" s="234" t="s">
        <v>66</v>
      </c>
      <c r="N37" s="70"/>
      <c r="O37" s="62"/>
      <c r="P37" s="62"/>
      <c r="Q37" s="68"/>
      <c r="R37" s="69"/>
      <c r="S37" s="116" t="s">
        <v>67</v>
      </c>
      <c r="T37" s="113"/>
      <c r="U37" s="65"/>
      <c r="V37" s="66"/>
      <c r="W37" s="70"/>
      <c r="X37" s="62"/>
      <c r="Y37" s="234" t="s">
        <v>68</v>
      </c>
      <c r="Z37" s="63"/>
      <c r="AA37" s="69"/>
      <c r="AB37" s="65"/>
      <c r="AC37" s="65"/>
      <c r="AD37" s="234" t="s">
        <v>91</v>
      </c>
      <c r="AE37" s="69"/>
      <c r="AF37" s="62"/>
      <c r="AG37" s="62"/>
      <c r="AH37" s="77"/>
      <c r="AI37" s="201"/>
      <c r="AJ37" s="93"/>
      <c r="AK37" s="65"/>
      <c r="AL37" s="65"/>
      <c r="AM37" s="106" t="s">
        <v>34</v>
      </c>
      <c r="AN37" s="113"/>
      <c r="AO37" s="62"/>
      <c r="AP37" s="62"/>
      <c r="AQ37" s="172" t="s">
        <v>28</v>
      </c>
      <c r="AR37" s="69"/>
      <c r="AS37" s="62"/>
      <c r="AT37" s="62"/>
      <c r="AU37" s="62"/>
      <c r="AV37" s="63"/>
      <c r="AW37" s="70"/>
      <c r="AX37" s="65"/>
      <c r="AY37" s="65"/>
      <c r="AZ37" s="80"/>
      <c r="BA37" s="81"/>
      <c r="BB37" s="82"/>
      <c r="BC37" s="83">
        <v>51</v>
      </c>
      <c r="BD37" s="82" t="s">
        <v>94</v>
      </c>
      <c r="BE37" s="200"/>
      <c r="BF37" s="200"/>
      <c r="BK37" s="7"/>
      <c r="BL37" s="7"/>
      <c r="BM37" s="7"/>
    </row>
    <row r="38" spans="1:65" ht="18" customHeight="1" x14ac:dyDescent="0.25">
      <c r="B38" s="755"/>
      <c r="C38" s="710" t="s">
        <v>95</v>
      </c>
      <c r="D38" s="711"/>
      <c r="E38" s="61"/>
      <c r="F38" s="592"/>
      <c r="G38" s="592"/>
      <c r="H38" s="598"/>
      <c r="I38" s="594"/>
      <c r="J38" s="592"/>
      <c r="K38" s="592"/>
      <c r="L38" s="65"/>
      <c r="M38" s="66"/>
      <c r="N38" s="70"/>
      <c r="O38" s="592"/>
      <c r="P38" s="592"/>
      <c r="Q38" s="598"/>
      <c r="R38" s="685" t="s">
        <v>32</v>
      </c>
      <c r="S38" s="592"/>
      <c r="T38" s="592"/>
      <c r="U38" s="65"/>
      <c r="V38" s="66"/>
      <c r="W38" s="70"/>
      <c r="X38" s="592"/>
      <c r="Y38" s="592"/>
      <c r="Z38" s="685" t="s">
        <v>33</v>
      </c>
      <c r="AA38" s="602"/>
      <c r="AB38" s="65"/>
      <c r="AC38" s="65"/>
      <c r="AD38" s="71"/>
      <c r="AE38" s="602"/>
      <c r="AF38" s="592"/>
      <c r="AG38" s="592"/>
      <c r="AH38" s="685" t="s">
        <v>40</v>
      </c>
      <c r="AI38" s="616"/>
      <c r="AJ38" s="70"/>
      <c r="AK38" s="74"/>
      <c r="AL38" s="236" t="s">
        <v>34</v>
      </c>
      <c r="AM38" s="593"/>
      <c r="AN38" s="600"/>
      <c r="AO38" s="592"/>
      <c r="AP38" s="606"/>
      <c r="AQ38" s="172" t="s">
        <v>28</v>
      </c>
      <c r="AR38" s="602"/>
      <c r="AS38" s="629"/>
      <c r="AT38" s="592"/>
      <c r="AU38" s="592"/>
      <c r="AV38" s="593"/>
      <c r="AW38" s="70"/>
      <c r="AX38" s="65"/>
      <c r="AY38" s="65"/>
      <c r="AZ38" s="80"/>
      <c r="BA38" s="81"/>
      <c r="BB38" s="82"/>
      <c r="BC38" s="83">
        <v>28</v>
      </c>
      <c r="BD38" s="82" t="s">
        <v>96</v>
      </c>
      <c r="BE38" s="200"/>
      <c r="BF38" s="200"/>
      <c r="BK38" s="7"/>
      <c r="BL38" s="7"/>
      <c r="BM38" s="7"/>
    </row>
    <row r="39" spans="1:65" ht="18" customHeight="1" x14ac:dyDescent="0.25">
      <c r="B39" s="755"/>
      <c r="C39" s="710" t="s">
        <v>97</v>
      </c>
      <c r="D39" s="711"/>
      <c r="E39" s="85"/>
      <c r="F39" s="595"/>
      <c r="G39" s="595"/>
      <c r="H39" s="599"/>
      <c r="I39" s="597"/>
      <c r="J39" s="595"/>
      <c r="K39" s="595"/>
      <c r="L39" s="89"/>
      <c r="M39" s="90"/>
      <c r="N39" s="93"/>
      <c r="O39" s="595"/>
      <c r="P39" s="685" t="s">
        <v>32</v>
      </c>
      <c r="Q39" s="599"/>
      <c r="R39" s="597"/>
      <c r="S39" s="595"/>
      <c r="T39" s="595"/>
      <c r="U39" s="89"/>
      <c r="V39" s="90"/>
      <c r="W39" s="93"/>
      <c r="X39" s="595"/>
      <c r="Y39" s="595"/>
      <c r="Z39" s="685" t="s">
        <v>33</v>
      </c>
      <c r="AA39" s="597"/>
      <c r="AB39" s="89"/>
      <c r="AC39" s="89"/>
      <c r="AD39" s="94"/>
      <c r="AE39" s="597"/>
      <c r="AF39" s="595"/>
      <c r="AG39" s="595"/>
      <c r="AH39" s="595"/>
      <c r="AI39" s="693" t="s">
        <v>40</v>
      </c>
      <c r="AJ39" s="93"/>
      <c r="AK39" s="74"/>
      <c r="AL39" s="89"/>
      <c r="AM39" s="593"/>
      <c r="AN39" s="597"/>
      <c r="AO39" s="202" t="s">
        <v>34</v>
      </c>
      <c r="AP39" s="595"/>
      <c r="AQ39" s="628"/>
      <c r="AR39" s="597"/>
      <c r="AS39" s="595"/>
      <c r="AT39" s="595"/>
      <c r="AU39" s="592"/>
      <c r="AV39" s="103" t="s">
        <v>43</v>
      </c>
      <c r="AW39" s="93"/>
      <c r="AX39" s="89"/>
      <c r="AY39" s="89"/>
      <c r="AZ39" s="90"/>
      <c r="BA39" s="81"/>
      <c r="BB39" s="82"/>
      <c r="BC39" s="83"/>
      <c r="BD39" s="82"/>
      <c r="BE39" s="200"/>
      <c r="BF39" s="200"/>
      <c r="BK39" s="7"/>
      <c r="BL39" s="7"/>
      <c r="BM39" s="7"/>
    </row>
    <row r="40" spans="1:65" ht="18" customHeight="1" x14ac:dyDescent="0.25">
      <c r="B40" s="755"/>
      <c r="C40" s="710" t="s">
        <v>209</v>
      </c>
      <c r="D40" s="711"/>
      <c r="E40" s="85"/>
      <c r="F40" s="595"/>
      <c r="G40" s="595"/>
      <c r="H40" s="599"/>
      <c r="I40" s="597"/>
      <c r="J40" s="595"/>
      <c r="K40" s="595"/>
      <c r="L40" s="89"/>
      <c r="M40" s="90"/>
      <c r="N40" s="93"/>
      <c r="O40" s="595"/>
      <c r="P40" s="685" t="s">
        <v>32</v>
      </c>
      <c r="Q40" s="599"/>
      <c r="R40" s="597"/>
      <c r="S40" s="595"/>
      <c r="T40" s="595"/>
      <c r="U40" s="89"/>
      <c r="V40" s="90"/>
      <c r="W40" s="93"/>
      <c r="X40" s="595"/>
      <c r="Y40" s="595"/>
      <c r="Z40" s="596"/>
      <c r="AA40" s="685" t="s">
        <v>33</v>
      </c>
      <c r="AB40" s="89"/>
      <c r="AC40" s="89"/>
      <c r="AD40" s="94"/>
      <c r="AE40" s="597"/>
      <c r="AF40" s="595"/>
      <c r="AG40" s="595"/>
      <c r="AH40" s="595"/>
      <c r="AI40" s="596"/>
      <c r="AJ40" s="93"/>
      <c r="AK40" s="89"/>
      <c r="AL40" s="89"/>
      <c r="AM40" s="596"/>
      <c r="AN40" s="597"/>
      <c r="AO40" s="611"/>
      <c r="AP40" s="595"/>
      <c r="AQ40" s="628"/>
      <c r="AR40" s="685" t="s">
        <v>40</v>
      </c>
      <c r="AS40" s="595"/>
      <c r="AT40" s="595"/>
      <c r="AU40" s="592"/>
      <c r="AV40" s="630"/>
      <c r="AW40" s="93"/>
      <c r="AX40" s="89"/>
      <c r="AY40" s="89"/>
      <c r="AZ40" s="90"/>
      <c r="BA40" s="81"/>
      <c r="BB40" s="82"/>
      <c r="BC40" s="83"/>
      <c r="BD40" s="82"/>
      <c r="BE40" s="200"/>
      <c r="BF40" s="200"/>
      <c r="BK40" s="7"/>
      <c r="BL40" s="7"/>
      <c r="BM40" s="7"/>
    </row>
    <row r="41" spans="1:65" ht="18" customHeight="1" x14ac:dyDescent="0.25">
      <c r="B41" s="755"/>
      <c r="C41" s="708" t="s">
        <v>35</v>
      </c>
      <c r="D41" s="709"/>
      <c r="E41" s="61"/>
      <c r="F41" s="62"/>
      <c r="G41" s="237" t="s">
        <v>83</v>
      </c>
      <c r="H41" s="228"/>
      <c r="I41" s="229"/>
      <c r="J41" s="100"/>
      <c r="K41" s="100"/>
      <c r="L41" s="157"/>
      <c r="M41" s="158"/>
      <c r="N41" s="159"/>
      <c r="O41" s="238"/>
      <c r="P41" s="238"/>
      <c r="Q41" s="239"/>
      <c r="R41" s="240"/>
      <c r="S41" s="238"/>
      <c r="T41" s="238"/>
      <c r="U41" s="157"/>
      <c r="V41" s="158"/>
      <c r="W41" s="159"/>
      <c r="X41" s="238"/>
      <c r="Y41" s="238"/>
      <c r="Z41" s="241"/>
      <c r="AA41" s="95"/>
      <c r="AB41" s="157"/>
      <c r="AC41" s="157"/>
      <c r="AD41" s="242" t="s">
        <v>28</v>
      </c>
      <c r="AE41" s="240"/>
      <c r="AF41" s="238"/>
      <c r="AG41" s="238"/>
      <c r="AH41" s="238"/>
      <c r="AI41" s="243" t="s">
        <v>47</v>
      </c>
      <c r="AJ41" s="159"/>
      <c r="AK41" s="157"/>
      <c r="AL41" s="157"/>
      <c r="AM41" s="241"/>
      <c r="AN41" s="240"/>
      <c r="AO41" s="238"/>
      <c r="AP41" s="238"/>
      <c r="AQ41" s="160"/>
      <c r="AR41" s="64"/>
      <c r="AS41" s="100"/>
      <c r="AT41" s="100"/>
      <c r="AU41" s="100"/>
      <c r="AV41" s="165"/>
      <c r="AW41" s="159"/>
      <c r="AX41" s="157"/>
      <c r="AY41" s="157"/>
      <c r="AZ41" s="66"/>
      <c r="BA41" s="81"/>
      <c r="BB41" s="82"/>
      <c r="BC41" s="83"/>
      <c r="BD41" s="82"/>
      <c r="BE41" s="200" t="s">
        <v>38</v>
      </c>
      <c r="BF41" s="244" t="s">
        <v>87</v>
      </c>
      <c r="BK41" s="7"/>
      <c r="BL41" s="7"/>
      <c r="BM41" s="7"/>
    </row>
    <row r="42" spans="1:65" ht="18" customHeight="1" outlineLevel="1" x14ac:dyDescent="0.25">
      <c r="B42" s="755"/>
      <c r="C42" s="708" t="s">
        <v>98</v>
      </c>
      <c r="D42" s="709"/>
      <c r="E42" s="85"/>
      <c r="F42" s="86"/>
      <c r="G42" s="86"/>
      <c r="H42" s="91"/>
      <c r="I42" s="88"/>
      <c r="J42" s="86"/>
      <c r="K42" s="86"/>
      <c r="L42" s="89"/>
      <c r="M42" s="90"/>
      <c r="N42" s="245" t="s">
        <v>28</v>
      </c>
      <c r="O42" s="92"/>
      <c r="P42" s="92"/>
      <c r="Q42" s="75"/>
      <c r="R42" s="95"/>
      <c r="S42" s="92"/>
      <c r="T42" s="92"/>
      <c r="U42" s="89"/>
      <c r="V42" s="90"/>
      <c r="W42" s="93"/>
      <c r="X42" s="92"/>
      <c r="Y42" s="92"/>
      <c r="Z42" s="201"/>
      <c r="AA42" s="95"/>
      <c r="AB42" s="89"/>
      <c r="AC42" s="89"/>
      <c r="AD42" s="94"/>
      <c r="AE42" s="95"/>
      <c r="AF42" s="92"/>
      <c r="AG42" s="92"/>
      <c r="AH42" s="92"/>
      <c r="AI42" s="201"/>
      <c r="AJ42" s="93"/>
      <c r="AK42" s="89"/>
      <c r="AL42" s="89"/>
      <c r="AM42" s="201"/>
      <c r="AN42" s="95"/>
      <c r="AO42" s="92"/>
      <c r="AP42" s="92"/>
      <c r="AQ42" s="91"/>
      <c r="AR42" s="88"/>
      <c r="AS42" s="86"/>
      <c r="AT42" s="86"/>
      <c r="AU42" s="86"/>
      <c r="AV42" s="87"/>
      <c r="AW42" s="93"/>
      <c r="AX42" s="89"/>
      <c r="AY42" s="89"/>
      <c r="AZ42" s="90"/>
      <c r="BA42" s="81"/>
      <c r="BB42" s="82"/>
      <c r="BC42" s="83" t="s">
        <v>48</v>
      </c>
      <c r="BD42" s="82" t="s">
        <v>49</v>
      </c>
      <c r="BE42" s="200"/>
      <c r="BF42" s="200"/>
      <c r="BK42" s="7"/>
      <c r="BL42" s="7"/>
      <c r="BM42" s="7"/>
    </row>
    <row r="43" spans="1:65" ht="18" customHeight="1" outlineLevel="1" x14ac:dyDescent="0.25">
      <c r="B43" s="755"/>
      <c r="C43" s="708" t="s">
        <v>99</v>
      </c>
      <c r="D43" s="709"/>
      <c r="E43" s="61"/>
      <c r="F43" s="62"/>
      <c r="G43" s="62"/>
      <c r="H43" s="246"/>
      <c r="I43" s="64"/>
      <c r="J43" s="100"/>
      <c r="K43" s="100"/>
      <c r="L43" s="157"/>
      <c r="M43" s="158"/>
      <c r="N43" s="159"/>
      <c r="O43" s="238"/>
      <c r="P43" s="238"/>
      <c r="Q43" s="239"/>
      <c r="R43" s="240"/>
      <c r="S43" s="92"/>
      <c r="T43" s="238"/>
      <c r="U43" s="157"/>
      <c r="V43" s="158"/>
      <c r="W43" s="247" t="s">
        <v>28</v>
      </c>
      <c r="X43" s="238"/>
      <c r="Y43" s="238"/>
      <c r="Z43" s="241"/>
      <c r="AA43" s="240"/>
      <c r="AB43" s="157"/>
      <c r="AC43" s="157"/>
      <c r="AD43" s="162"/>
      <c r="AE43" s="240"/>
      <c r="AF43" s="238"/>
      <c r="AG43" s="238"/>
      <c r="AH43" s="238"/>
      <c r="AI43" s="241"/>
      <c r="AJ43" s="159"/>
      <c r="AK43" s="157"/>
      <c r="AL43" s="157"/>
      <c r="AM43" s="241"/>
      <c r="AN43" s="240"/>
      <c r="AO43" s="238"/>
      <c r="AP43" s="238"/>
      <c r="AQ43" s="160"/>
      <c r="AR43" s="64"/>
      <c r="AS43" s="100"/>
      <c r="AT43" s="100"/>
      <c r="AU43" s="100"/>
      <c r="AV43" s="165"/>
      <c r="AW43" s="159"/>
      <c r="AX43" s="157"/>
      <c r="AY43" s="157"/>
      <c r="AZ43" s="248"/>
      <c r="BA43" s="81"/>
      <c r="BB43" s="82"/>
      <c r="BC43" s="83" t="s">
        <v>100</v>
      </c>
      <c r="BD43" s="82" t="s">
        <v>101</v>
      </c>
      <c r="BE43" s="84"/>
      <c r="BF43" s="200"/>
      <c r="BK43" s="7"/>
      <c r="BL43" s="7"/>
      <c r="BM43" s="7"/>
    </row>
    <row r="44" spans="1:65" ht="18" customHeight="1" outlineLevel="1" x14ac:dyDescent="0.25">
      <c r="B44" s="755"/>
      <c r="C44" s="708" t="s">
        <v>102</v>
      </c>
      <c r="D44" s="709"/>
      <c r="E44" s="61"/>
      <c r="F44" s="237" t="s">
        <v>83</v>
      </c>
      <c r="G44" s="62"/>
      <c r="H44" s="68"/>
      <c r="I44" s="64"/>
      <c r="J44" s="100"/>
      <c r="K44" s="100"/>
      <c r="L44" s="157"/>
      <c r="M44" s="249" t="s">
        <v>53</v>
      </c>
      <c r="N44" s="159"/>
      <c r="O44" s="238"/>
      <c r="P44" s="238"/>
      <c r="Q44" s="239"/>
      <c r="R44" s="240"/>
      <c r="S44" s="238"/>
      <c r="T44" s="238"/>
      <c r="U44" s="157"/>
      <c r="V44" s="158"/>
      <c r="W44" s="121" t="s">
        <v>54</v>
      </c>
      <c r="X44" s="238"/>
      <c r="Y44" s="238"/>
      <c r="Z44" s="241"/>
      <c r="AA44" s="240"/>
      <c r="AB44" s="157"/>
      <c r="AC44" s="157"/>
      <c r="AD44" s="162"/>
      <c r="AE44" s="240"/>
      <c r="AF44" s="250" t="s">
        <v>55</v>
      </c>
      <c r="AG44" s="251" t="s">
        <v>47</v>
      </c>
      <c r="AH44" s="238"/>
      <c r="AI44" s="241"/>
      <c r="AJ44" s="159"/>
      <c r="AK44" s="157"/>
      <c r="AL44" s="157"/>
      <c r="AM44" s="241"/>
      <c r="AN44" s="240"/>
      <c r="AO44" s="164" t="s">
        <v>28</v>
      </c>
      <c r="AP44" s="238"/>
      <c r="AQ44" s="160"/>
      <c r="AR44" s="64"/>
      <c r="AS44" s="100"/>
      <c r="AT44" s="100"/>
      <c r="AU44" s="100"/>
      <c r="AV44" s="165"/>
      <c r="AW44" s="159"/>
      <c r="AX44" s="157"/>
      <c r="AY44" s="157"/>
      <c r="AZ44" s="66"/>
      <c r="BA44" s="81"/>
      <c r="BB44" s="82"/>
      <c r="BC44" s="83" t="s">
        <v>56</v>
      </c>
      <c r="BD44" s="82" t="s">
        <v>57</v>
      </c>
      <c r="BE44" s="84"/>
      <c r="BF44" s="244" t="s">
        <v>87</v>
      </c>
      <c r="BK44" s="7"/>
      <c r="BL44" s="7"/>
      <c r="BM44" s="7"/>
    </row>
    <row r="45" spans="1:65" ht="18" customHeight="1" outlineLevel="1" thickBot="1" x14ac:dyDescent="0.3">
      <c r="A45" s="7" t="s">
        <v>0</v>
      </c>
      <c r="B45" s="756"/>
      <c r="C45" s="733" t="s">
        <v>80</v>
      </c>
      <c r="D45" s="734"/>
      <c r="E45" s="131"/>
      <c r="F45" s="128"/>
      <c r="G45" s="128"/>
      <c r="H45" s="132"/>
      <c r="I45" s="133"/>
      <c r="J45" s="125"/>
      <c r="K45" s="125"/>
      <c r="L45" s="135"/>
      <c r="M45" s="136"/>
      <c r="N45" s="137"/>
      <c r="O45" s="252"/>
      <c r="P45" s="252"/>
      <c r="Q45" s="141"/>
      <c r="R45" s="142"/>
      <c r="S45" s="134"/>
      <c r="T45" s="134"/>
      <c r="U45" s="135"/>
      <c r="V45" s="136"/>
      <c r="W45" s="137"/>
      <c r="X45" s="252"/>
      <c r="Y45" s="252"/>
      <c r="Z45" s="253"/>
      <c r="AA45" s="139"/>
      <c r="AB45" s="129"/>
      <c r="AC45" s="129"/>
      <c r="AD45" s="138"/>
      <c r="AE45" s="142"/>
      <c r="AF45" s="134"/>
      <c r="AG45" s="134"/>
      <c r="AH45" s="134"/>
      <c r="AI45" s="210"/>
      <c r="AJ45" s="137"/>
      <c r="AK45" s="129"/>
      <c r="AL45" s="129"/>
      <c r="AM45" s="206" t="s">
        <v>32</v>
      </c>
      <c r="AN45" s="139"/>
      <c r="AO45" s="252"/>
      <c r="AP45" s="254" t="s">
        <v>34</v>
      </c>
      <c r="AQ45" s="132"/>
      <c r="AR45" s="133"/>
      <c r="AS45" s="125"/>
      <c r="AT45" s="125"/>
      <c r="AU45" s="125"/>
      <c r="AV45" s="126"/>
      <c r="AW45" s="137"/>
      <c r="AX45" s="129"/>
      <c r="AY45" s="129"/>
      <c r="AZ45" s="130"/>
      <c r="BA45" s="144"/>
      <c r="BB45" s="145"/>
      <c r="BC45" s="189"/>
      <c r="BD45" s="145"/>
      <c r="BE45" s="204"/>
      <c r="BF45" s="204"/>
      <c r="BK45" s="7"/>
      <c r="BL45" s="7"/>
      <c r="BM45" s="7"/>
    </row>
    <row r="46" spans="1:65" ht="18" customHeight="1" x14ac:dyDescent="0.25">
      <c r="B46" s="757" t="s">
        <v>103</v>
      </c>
      <c r="C46" s="742" t="s">
        <v>104</v>
      </c>
      <c r="D46" s="743"/>
      <c r="E46" s="36"/>
      <c r="F46" s="37"/>
      <c r="G46" s="37"/>
      <c r="H46" s="255" t="s">
        <v>83</v>
      </c>
      <c r="I46" s="148"/>
      <c r="J46" s="256"/>
      <c r="K46" s="257" t="s">
        <v>53</v>
      </c>
      <c r="L46" s="258"/>
      <c r="M46" s="259"/>
      <c r="N46" s="260"/>
      <c r="O46" s="261"/>
      <c r="P46" s="262"/>
      <c r="Q46" s="263"/>
      <c r="R46" s="264"/>
      <c r="S46" s="265"/>
      <c r="T46" s="265"/>
      <c r="U46" s="258"/>
      <c r="V46" s="259"/>
      <c r="W46" s="192" t="s">
        <v>54</v>
      </c>
      <c r="X46" s="261"/>
      <c r="Y46" s="261"/>
      <c r="Z46" s="266"/>
      <c r="AA46" s="267"/>
      <c r="AB46" s="268"/>
      <c r="AC46" s="269" t="s">
        <v>55</v>
      </c>
      <c r="AD46" s="270"/>
      <c r="AE46" s="264"/>
      <c r="AF46" s="265"/>
      <c r="AG46" s="265"/>
      <c r="AH46" s="265"/>
      <c r="AI46" s="271"/>
      <c r="AJ46" s="272"/>
      <c r="AK46" s="268"/>
      <c r="AL46" s="273" t="s">
        <v>28</v>
      </c>
      <c r="AM46" s="266"/>
      <c r="AN46" s="267"/>
      <c r="AO46" s="261"/>
      <c r="AP46" s="261"/>
      <c r="AQ46" s="274"/>
      <c r="AR46" s="148"/>
      <c r="AS46" s="275"/>
      <c r="AT46" s="275"/>
      <c r="AU46" s="276" t="s">
        <v>83</v>
      </c>
      <c r="AV46" s="277"/>
      <c r="AW46" s="272"/>
      <c r="AX46" s="268"/>
      <c r="AY46" s="268"/>
      <c r="AZ46" s="46"/>
      <c r="BA46" s="57"/>
      <c r="BB46" s="278"/>
      <c r="BC46" s="59"/>
      <c r="BD46" s="278"/>
      <c r="BE46" s="279"/>
      <c r="BF46" s="279"/>
      <c r="BK46" s="7"/>
      <c r="BL46" s="7"/>
      <c r="BM46" s="7"/>
    </row>
    <row r="47" spans="1:65" ht="18" customHeight="1" outlineLevel="1" thickBot="1" x14ac:dyDescent="0.3">
      <c r="B47" s="758"/>
      <c r="C47" s="744" t="s">
        <v>105</v>
      </c>
      <c r="D47" s="745"/>
      <c r="E47" s="280"/>
      <c r="F47" s="177"/>
      <c r="G47" s="177"/>
      <c r="H47" s="281"/>
      <c r="I47" s="282"/>
      <c r="J47" s="283"/>
      <c r="K47" s="284"/>
      <c r="L47" s="285"/>
      <c r="M47" s="286"/>
      <c r="N47" s="287"/>
      <c r="O47" s="284"/>
      <c r="P47" s="284"/>
      <c r="Q47" s="288"/>
      <c r="R47" s="176"/>
      <c r="S47" s="284"/>
      <c r="T47" s="284"/>
      <c r="U47" s="285"/>
      <c r="V47" s="286"/>
      <c r="W47" s="289"/>
      <c r="X47" s="284"/>
      <c r="Y47" s="284"/>
      <c r="Z47" s="290"/>
      <c r="AA47" s="176"/>
      <c r="AB47" s="285"/>
      <c r="AC47" s="285"/>
      <c r="AD47" s="291"/>
      <c r="AE47" s="176"/>
      <c r="AF47" s="284"/>
      <c r="AG47" s="284"/>
      <c r="AH47" s="284"/>
      <c r="AI47" s="290"/>
      <c r="AJ47" s="289"/>
      <c r="AK47" s="285"/>
      <c r="AL47" s="285"/>
      <c r="AM47" s="290"/>
      <c r="AN47" s="176"/>
      <c r="AO47" s="284"/>
      <c r="AP47" s="284"/>
      <c r="AQ47" s="288"/>
      <c r="AR47" s="282"/>
      <c r="AS47" s="292"/>
      <c r="AT47" s="292"/>
      <c r="AU47" s="292"/>
      <c r="AV47" s="293"/>
      <c r="AW47" s="289"/>
      <c r="AX47" s="285"/>
      <c r="AY47" s="285"/>
      <c r="AZ47" s="179"/>
      <c r="BA47" s="144"/>
      <c r="BB47" s="294"/>
      <c r="BC47" s="295"/>
      <c r="BD47" s="294"/>
      <c r="BE47" s="296"/>
      <c r="BF47" s="296"/>
      <c r="BK47" s="7"/>
      <c r="BL47" s="7"/>
      <c r="BM47" s="7"/>
    </row>
    <row r="48" spans="1:65" ht="18" customHeight="1" outlineLevel="1" x14ac:dyDescent="0.25">
      <c r="B48" s="758"/>
      <c r="C48" s="746" t="s">
        <v>106</v>
      </c>
      <c r="D48" s="747"/>
      <c r="E48" s="260"/>
      <c r="F48" s="275"/>
      <c r="G48" s="275"/>
      <c r="H48" s="277"/>
      <c r="I48" s="148"/>
      <c r="J48" s="297"/>
      <c r="K48" s="298" t="s">
        <v>53</v>
      </c>
      <c r="L48" s="299"/>
      <c r="M48" s="300"/>
      <c r="N48" s="301"/>
      <c r="O48" s="302"/>
      <c r="P48" s="302"/>
      <c r="Q48" s="303"/>
      <c r="R48" s="304" t="s">
        <v>54</v>
      </c>
      <c r="S48" s="302"/>
      <c r="T48" s="302"/>
      <c r="U48" s="299"/>
      <c r="V48" s="300"/>
      <c r="W48" s="305"/>
      <c r="X48" s="302"/>
      <c r="Y48" s="302"/>
      <c r="Z48" s="298" t="s">
        <v>55</v>
      </c>
      <c r="AA48" s="306"/>
      <c r="AB48" s="299"/>
      <c r="AC48" s="299"/>
      <c r="AD48" s="307"/>
      <c r="AE48" s="304" t="s">
        <v>89</v>
      </c>
      <c r="AF48" s="261"/>
      <c r="AG48" s="261"/>
      <c r="AH48" s="261"/>
      <c r="AI48" s="266"/>
      <c r="AJ48" s="192" t="s">
        <v>90</v>
      </c>
      <c r="AK48" s="268"/>
      <c r="AL48" s="268"/>
      <c r="AM48" s="266"/>
      <c r="AN48" s="267"/>
      <c r="AO48" s="308" t="s">
        <v>28</v>
      </c>
      <c r="AP48" s="261"/>
      <c r="AQ48" s="274"/>
      <c r="AR48" s="148"/>
      <c r="AS48" s="275"/>
      <c r="AT48" s="275"/>
      <c r="AU48" s="275"/>
      <c r="AV48" s="277"/>
      <c r="AW48" s="272"/>
      <c r="AX48" s="268"/>
      <c r="AY48" s="268"/>
      <c r="AZ48" s="309"/>
      <c r="BA48" s="310"/>
      <c r="BB48" s="58"/>
      <c r="BC48" s="83" t="s">
        <v>36</v>
      </c>
      <c r="BD48" s="82" t="s">
        <v>37</v>
      </c>
      <c r="BE48" s="84"/>
      <c r="BF48" s="311"/>
      <c r="BK48" s="7"/>
      <c r="BL48" s="7"/>
      <c r="BM48" s="7"/>
    </row>
    <row r="49" spans="2:65" ht="18" customHeight="1" outlineLevel="1" x14ac:dyDescent="0.25">
      <c r="B49" s="758"/>
      <c r="C49" s="748" t="s">
        <v>107</v>
      </c>
      <c r="D49" s="749"/>
      <c r="E49" s="85"/>
      <c r="F49" s="86"/>
      <c r="G49" s="86"/>
      <c r="H49" s="87"/>
      <c r="I49" s="88"/>
      <c r="J49" s="96"/>
      <c r="K49" s="86"/>
      <c r="L49" s="89"/>
      <c r="M49" s="90"/>
      <c r="N49" s="85"/>
      <c r="O49" s="92"/>
      <c r="P49" s="92"/>
      <c r="Q49" s="75"/>
      <c r="R49" s="95"/>
      <c r="S49" s="92"/>
      <c r="T49" s="92"/>
      <c r="U49" s="89"/>
      <c r="V49" s="90"/>
      <c r="W49" s="93"/>
      <c r="X49" s="92"/>
      <c r="Y49" s="92"/>
      <c r="Z49" s="201"/>
      <c r="AA49" s="95"/>
      <c r="AB49" s="89"/>
      <c r="AC49" s="89"/>
      <c r="AD49" s="94"/>
      <c r="AE49" s="95"/>
      <c r="AF49" s="92"/>
      <c r="AG49" s="92"/>
      <c r="AH49" s="92"/>
      <c r="AI49" s="201"/>
      <c r="AJ49" s="93"/>
      <c r="AK49" s="89"/>
      <c r="AL49" s="161" t="s">
        <v>28</v>
      </c>
      <c r="AM49" s="201"/>
      <c r="AN49" s="95"/>
      <c r="AO49" s="92"/>
      <c r="AP49" s="92"/>
      <c r="AQ49" s="91"/>
      <c r="AR49" s="88"/>
      <c r="AS49" s="86"/>
      <c r="AT49" s="86"/>
      <c r="AU49" s="86"/>
      <c r="AV49" s="87"/>
      <c r="AW49" s="93"/>
      <c r="AX49" s="89"/>
      <c r="AY49" s="89"/>
      <c r="AZ49" s="90"/>
      <c r="BA49" s="81"/>
      <c r="BB49" s="82"/>
      <c r="BC49" s="83" t="s">
        <v>108</v>
      </c>
      <c r="BD49" s="82" t="s">
        <v>109</v>
      </c>
      <c r="BE49" s="200" t="s">
        <v>38</v>
      </c>
      <c r="BF49" s="200"/>
      <c r="BK49" s="7"/>
      <c r="BL49" s="7"/>
      <c r="BM49" s="7"/>
    </row>
    <row r="50" spans="2:65" ht="18" customHeight="1" outlineLevel="1" x14ac:dyDescent="0.25">
      <c r="B50" s="758"/>
      <c r="C50" s="750" t="s">
        <v>110</v>
      </c>
      <c r="D50" s="751"/>
      <c r="E50" s="85"/>
      <c r="F50" s="86"/>
      <c r="G50" s="86"/>
      <c r="H50" s="87"/>
      <c r="I50" s="88"/>
      <c r="J50" s="96"/>
      <c r="K50" s="86"/>
      <c r="L50" s="89"/>
      <c r="M50" s="90"/>
      <c r="N50" s="85"/>
      <c r="O50" s="92"/>
      <c r="P50" s="75"/>
      <c r="Q50" s="234" t="s">
        <v>32</v>
      </c>
      <c r="R50" s="95"/>
      <c r="S50" s="92"/>
      <c r="T50" s="92"/>
      <c r="U50" s="89"/>
      <c r="V50" s="90"/>
      <c r="W50" s="312" t="s">
        <v>33</v>
      </c>
      <c r="X50" s="92"/>
      <c r="Y50" s="92"/>
      <c r="Z50" s="201"/>
      <c r="AA50" s="95"/>
      <c r="AB50" s="89"/>
      <c r="AC50" s="116" t="s">
        <v>51</v>
      </c>
      <c r="AD50" s="94"/>
      <c r="AE50" s="95"/>
      <c r="AF50" s="92"/>
      <c r="AG50" s="92"/>
      <c r="AH50" s="92"/>
      <c r="AI50" s="201"/>
      <c r="AJ50" s="93"/>
      <c r="AK50" s="116" t="s">
        <v>111</v>
      </c>
      <c r="AL50" s="89"/>
      <c r="AM50" s="201"/>
      <c r="AN50" s="95"/>
      <c r="AO50" s="92"/>
      <c r="AP50" s="313" t="s">
        <v>112</v>
      </c>
      <c r="AQ50" s="91"/>
      <c r="AR50" s="88"/>
      <c r="AS50" s="86"/>
      <c r="AT50" s="314" t="s">
        <v>28</v>
      </c>
      <c r="AU50" s="97" t="s">
        <v>34</v>
      </c>
      <c r="AV50" s="87"/>
      <c r="AW50" s="93"/>
      <c r="AX50" s="89"/>
      <c r="AY50" s="89"/>
      <c r="AZ50" s="90"/>
      <c r="BA50" s="315"/>
      <c r="BB50" s="82"/>
      <c r="BC50" s="83"/>
      <c r="BD50" s="82"/>
      <c r="BE50" s="316"/>
      <c r="BF50" s="204"/>
      <c r="BK50" s="7"/>
      <c r="BL50" s="7"/>
      <c r="BM50" s="7"/>
    </row>
    <row r="51" spans="2:65" ht="18" customHeight="1" outlineLevel="1" x14ac:dyDescent="0.25">
      <c r="B51" s="758"/>
      <c r="C51" s="752" t="s">
        <v>113</v>
      </c>
      <c r="D51" s="753"/>
      <c r="E51" s="131"/>
      <c r="F51" s="128"/>
      <c r="G51" s="128"/>
      <c r="H51" s="140"/>
      <c r="I51" s="127"/>
      <c r="J51" s="632"/>
      <c r="K51" s="128"/>
      <c r="L51" s="129"/>
      <c r="M51" s="130"/>
      <c r="N51" s="131"/>
      <c r="O51" s="252"/>
      <c r="P51" s="252"/>
      <c r="Q51" s="141"/>
      <c r="R51" s="139"/>
      <c r="S51" s="252"/>
      <c r="T51" s="252"/>
      <c r="U51" s="129"/>
      <c r="V51" s="130"/>
      <c r="W51" s="137"/>
      <c r="X51" s="252"/>
      <c r="Y51" s="252"/>
      <c r="Z51" s="201"/>
      <c r="AA51" s="633" t="s">
        <v>32</v>
      </c>
      <c r="AB51" s="129"/>
      <c r="AC51" s="129"/>
      <c r="AD51" s="138"/>
      <c r="AE51" s="139"/>
      <c r="AF51" s="252"/>
      <c r="AG51" s="141"/>
      <c r="AH51" s="633" t="s">
        <v>33</v>
      </c>
      <c r="AI51" s="253"/>
      <c r="AJ51" s="137"/>
      <c r="AK51" s="129"/>
      <c r="AL51" s="129"/>
      <c r="AM51" s="253"/>
      <c r="AN51" s="634" t="s">
        <v>51</v>
      </c>
      <c r="AO51" s="635"/>
      <c r="AP51" s="252"/>
      <c r="AQ51" s="132"/>
      <c r="AR51" s="636"/>
      <c r="AS51" s="398" t="s">
        <v>34</v>
      </c>
      <c r="AT51" s="128"/>
      <c r="AU51" s="128"/>
      <c r="AV51" s="140"/>
      <c r="AW51" s="137"/>
      <c r="AX51" s="129"/>
      <c r="AY51" s="129"/>
      <c r="AZ51" s="130"/>
      <c r="BA51" s="418"/>
      <c r="BB51" s="419"/>
      <c r="BC51" s="420"/>
      <c r="BD51" s="419"/>
      <c r="BE51" s="316"/>
      <c r="BF51" s="204"/>
      <c r="BG51" s="98"/>
      <c r="BH51" s="98"/>
      <c r="BI51" s="98"/>
      <c r="BJ51" s="98"/>
      <c r="BK51" s="98"/>
      <c r="BL51" s="7"/>
      <c r="BM51" s="7"/>
    </row>
    <row r="52" spans="2:65" ht="18" customHeight="1" outlineLevel="1" x14ac:dyDescent="0.25">
      <c r="B52" s="758"/>
      <c r="C52" s="760" t="s">
        <v>207</v>
      </c>
      <c r="D52" s="761"/>
      <c r="E52" s="637"/>
      <c r="F52" s="638"/>
      <c r="G52" s="638"/>
      <c r="H52" s="639"/>
      <c r="I52" s="640"/>
      <c r="J52" s="686" t="s">
        <v>32</v>
      </c>
      <c r="K52" s="638"/>
      <c r="L52" s="646"/>
      <c r="M52" s="642"/>
      <c r="N52" s="637"/>
      <c r="O52" s="638"/>
      <c r="P52" s="643"/>
      <c r="Q52" s="644"/>
      <c r="R52" s="640"/>
      <c r="S52" s="638"/>
      <c r="T52" s="638"/>
      <c r="U52" s="641"/>
      <c r="V52" s="642"/>
      <c r="W52" s="637"/>
      <c r="X52" s="686" t="s">
        <v>33</v>
      </c>
      <c r="Y52" s="638"/>
      <c r="Z52" s="639"/>
      <c r="AA52" s="640"/>
      <c r="AB52" s="641"/>
      <c r="AC52" s="641"/>
      <c r="AD52" s="645"/>
      <c r="AE52" s="640"/>
      <c r="AF52" s="638"/>
      <c r="AG52" s="638"/>
      <c r="AH52" s="638"/>
      <c r="AI52" s="692" t="s">
        <v>40</v>
      </c>
      <c r="AJ52" s="646"/>
      <c r="AK52" s="646"/>
      <c r="AL52" s="641"/>
      <c r="AM52" s="639"/>
      <c r="AN52" s="640"/>
      <c r="AO52" s="638"/>
      <c r="AP52" s="647"/>
      <c r="AQ52" s="643"/>
      <c r="AR52" s="640"/>
      <c r="AS52" s="638"/>
      <c r="AT52" s="648"/>
      <c r="AU52" s="648"/>
      <c r="AV52" s="686" t="s">
        <v>210</v>
      </c>
      <c r="AW52" s="646"/>
      <c r="AX52" s="641"/>
      <c r="AY52" s="641"/>
      <c r="AZ52" s="642"/>
      <c r="BA52" s="654"/>
      <c r="BB52" s="652"/>
      <c r="BC52" s="649"/>
      <c r="BD52" s="650"/>
      <c r="BE52" s="651"/>
      <c r="BF52" s="651"/>
      <c r="BG52" s="98"/>
      <c r="BH52" s="98"/>
      <c r="BI52" s="98"/>
      <c r="BJ52" s="98"/>
      <c r="BK52" s="98"/>
      <c r="BL52" s="7"/>
      <c r="BM52" s="7"/>
    </row>
    <row r="53" spans="2:65" ht="18" customHeight="1" outlineLevel="1" thickBot="1" x14ac:dyDescent="0.3">
      <c r="B53" s="759"/>
      <c r="C53" s="762" t="s">
        <v>208</v>
      </c>
      <c r="D53" s="763"/>
      <c r="E53" s="131"/>
      <c r="F53" s="613"/>
      <c r="G53" s="613"/>
      <c r="H53" s="617"/>
      <c r="I53" s="615"/>
      <c r="J53" s="655"/>
      <c r="K53" s="613"/>
      <c r="L53" s="129"/>
      <c r="M53" s="130"/>
      <c r="N53" s="131"/>
      <c r="O53" s="613"/>
      <c r="P53" s="686" t="s">
        <v>32</v>
      </c>
      <c r="Q53" s="656"/>
      <c r="R53" s="615"/>
      <c r="S53" s="613"/>
      <c r="T53" s="613"/>
      <c r="U53" s="129"/>
      <c r="V53" s="130"/>
      <c r="W53" s="631"/>
      <c r="X53" s="613"/>
      <c r="Y53" s="686" t="s">
        <v>33</v>
      </c>
      <c r="Z53" s="656"/>
      <c r="AA53" s="640"/>
      <c r="AB53" s="129"/>
      <c r="AC53" s="129"/>
      <c r="AD53" s="138"/>
      <c r="AE53" s="615"/>
      <c r="AF53" s="613"/>
      <c r="AG53" s="614"/>
      <c r="AH53" s="656"/>
      <c r="AI53" s="617"/>
      <c r="AJ53" s="137"/>
      <c r="AK53" s="129"/>
      <c r="AL53" s="129"/>
      <c r="AM53" s="639"/>
      <c r="AN53" s="657"/>
      <c r="AO53" s="655"/>
      <c r="AP53" s="613"/>
      <c r="AQ53" s="692" t="s">
        <v>40</v>
      </c>
      <c r="AR53" s="658"/>
      <c r="AS53" s="656"/>
      <c r="AT53" s="613"/>
      <c r="AU53" s="613"/>
      <c r="AV53" s="617"/>
      <c r="AW53" s="137"/>
      <c r="AX53" s="129"/>
      <c r="AY53" s="129"/>
      <c r="AZ53" s="130"/>
      <c r="BA53" s="653"/>
      <c r="BB53" s="145"/>
      <c r="BC53" s="189"/>
      <c r="BD53" s="145"/>
      <c r="BE53" s="426"/>
      <c r="BF53" s="426"/>
      <c r="BG53" s="98"/>
      <c r="BH53" s="98"/>
      <c r="BI53" s="98"/>
      <c r="BJ53" s="98"/>
      <c r="BK53" s="98"/>
      <c r="BL53" s="7"/>
      <c r="BM53" s="7"/>
    </row>
    <row r="54" spans="2:65" ht="18" customHeight="1" outlineLevel="1" thickBot="1" x14ac:dyDescent="0.3">
      <c r="B54" s="684"/>
      <c r="C54" s="800" t="s">
        <v>213</v>
      </c>
      <c r="D54" s="801"/>
      <c r="E54" s="341"/>
      <c r="F54" s="659"/>
      <c r="G54" s="659"/>
      <c r="H54" s="660"/>
      <c r="I54" s="680"/>
      <c r="J54" s="681"/>
      <c r="K54" s="659"/>
      <c r="L54" s="342"/>
      <c r="M54" s="343"/>
      <c r="N54" s="341"/>
      <c r="O54" s="659"/>
      <c r="P54" s="659"/>
      <c r="Q54" s="671"/>
      <c r="R54" s="680"/>
      <c r="S54" s="659"/>
      <c r="T54" s="659"/>
      <c r="U54" s="342"/>
      <c r="V54" s="343"/>
      <c r="W54" s="457"/>
      <c r="X54" s="659"/>
      <c r="Y54" s="659"/>
      <c r="Z54" s="682"/>
      <c r="AA54" s="680"/>
      <c r="AB54" s="342"/>
      <c r="AC54" s="342"/>
      <c r="AD54" s="683"/>
      <c r="AE54" s="680"/>
      <c r="AF54" s="659"/>
      <c r="AG54" s="659"/>
      <c r="AH54" s="689" t="s">
        <v>212</v>
      </c>
      <c r="AI54" s="660"/>
      <c r="AJ54" s="666"/>
      <c r="AK54" s="663"/>
      <c r="AL54" s="663"/>
      <c r="AM54" s="667"/>
      <c r="AN54" s="668"/>
      <c r="AO54" s="661"/>
      <c r="AP54" s="662"/>
      <c r="AQ54" s="665"/>
      <c r="AR54" s="669"/>
      <c r="AS54" s="670"/>
      <c r="AT54" s="659"/>
      <c r="AU54" s="659"/>
      <c r="AV54" s="660"/>
      <c r="AW54" s="666"/>
      <c r="AX54" s="663"/>
      <c r="AY54" s="663"/>
      <c r="AZ54" s="664"/>
      <c r="BA54" s="319"/>
      <c r="BB54" s="320"/>
      <c r="BC54" s="469"/>
      <c r="BD54" s="320"/>
      <c r="BE54" s="470"/>
      <c r="BF54" s="470"/>
      <c r="BG54" s="98"/>
      <c r="BH54" s="98"/>
      <c r="BI54" s="98"/>
      <c r="BJ54" s="98"/>
      <c r="BK54" s="98"/>
      <c r="BL54" s="7"/>
      <c r="BM54" s="7"/>
    </row>
    <row r="55" spans="2:65" ht="18" customHeight="1" outlineLevel="1" collapsed="1" thickBot="1" x14ac:dyDescent="0.3">
      <c r="B55" s="764" t="s">
        <v>114</v>
      </c>
      <c r="C55" s="765"/>
      <c r="D55" s="765"/>
      <c r="E55" s="321"/>
      <c r="F55" s="322"/>
      <c r="G55" s="322"/>
      <c r="H55" s="323"/>
      <c r="I55" s="672"/>
      <c r="J55" s="673"/>
      <c r="K55" s="673"/>
      <c r="L55" s="674"/>
      <c r="M55" s="675"/>
      <c r="N55" s="676"/>
      <c r="O55" s="677"/>
      <c r="P55" s="677"/>
      <c r="Q55" s="678"/>
      <c r="R55" s="328"/>
      <c r="S55" s="329"/>
      <c r="T55" s="329"/>
      <c r="U55" s="330"/>
      <c r="V55" s="331"/>
      <c r="W55" s="676"/>
      <c r="X55" s="677"/>
      <c r="Y55" s="677"/>
      <c r="Z55" s="678"/>
      <c r="AA55" s="679" t="s">
        <v>115</v>
      </c>
      <c r="AB55" s="674"/>
      <c r="AC55" s="674"/>
      <c r="AD55" s="675"/>
      <c r="AE55" s="333" t="s">
        <v>116</v>
      </c>
      <c r="AF55" s="329"/>
      <c r="AG55" s="334" t="s">
        <v>117</v>
      </c>
      <c r="AH55" s="329" t="s">
        <v>118</v>
      </c>
      <c r="AI55" s="335"/>
      <c r="AJ55" s="325"/>
      <c r="AK55" s="324"/>
      <c r="AL55" s="324"/>
      <c r="AM55" s="327"/>
      <c r="AN55" s="332"/>
      <c r="AO55" s="336" t="s">
        <v>119</v>
      </c>
      <c r="AP55" s="326"/>
      <c r="AQ55" s="337"/>
      <c r="AR55" s="338"/>
      <c r="AS55" s="339"/>
      <c r="AT55" s="339"/>
      <c r="AU55" s="339"/>
      <c r="AV55" s="340"/>
      <c r="AW55" s="341"/>
      <c r="AX55" s="342"/>
      <c r="AY55" s="342"/>
      <c r="AZ55" s="343"/>
      <c r="BA55" s="344"/>
      <c r="BB55" s="345"/>
      <c r="BC55" s="346"/>
      <c r="BD55" s="345"/>
      <c r="BE55" s="347"/>
      <c r="BF55" s="347"/>
      <c r="BK55" s="7"/>
      <c r="BL55" s="7"/>
      <c r="BM55" s="7"/>
    </row>
    <row r="56" spans="2:65" ht="19.5" customHeight="1" outlineLevel="1" thickBot="1" x14ac:dyDescent="0.3">
      <c r="B56" s="766" t="s">
        <v>120</v>
      </c>
      <c r="C56" s="767"/>
      <c r="D56" s="767"/>
      <c r="E56" s="348"/>
      <c r="F56" s="349"/>
      <c r="G56" s="349"/>
      <c r="H56" s="350"/>
      <c r="I56" s="351"/>
      <c r="J56" s="352"/>
      <c r="K56" s="352"/>
      <c r="L56" s="353"/>
      <c r="M56" s="354"/>
      <c r="N56" s="355"/>
      <c r="O56" s="356"/>
      <c r="P56" s="356"/>
      <c r="Q56" s="357"/>
      <c r="R56" s="358"/>
      <c r="S56" s="359"/>
      <c r="T56" s="359"/>
      <c r="U56" s="360"/>
      <c r="V56" s="361"/>
      <c r="W56" s="362"/>
      <c r="X56" s="356"/>
      <c r="Y56" s="356"/>
      <c r="Z56" s="363"/>
      <c r="AA56" s="364"/>
      <c r="AB56" s="353"/>
      <c r="AC56" s="353"/>
      <c r="AD56" s="365"/>
      <c r="AE56" s="358"/>
      <c r="AF56" s="359"/>
      <c r="AG56" s="359"/>
      <c r="AH56" s="359"/>
      <c r="AI56" s="366"/>
      <c r="AJ56" s="362"/>
      <c r="AK56" s="353"/>
      <c r="AL56" s="353"/>
      <c r="AM56" s="363"/>
      <c r="AN56" s="364"/>
      <c r="AO56" s="356"/>
      <c r="AP56" s="356"/>
      <c r="AQ56" s="367"/>
      <c r="AR56" s="368"/>
      <c r="AS56" s="369" t="s">
        <v>34</v>
      </c>
      <c r="AT56" s="370"/>
      <c r="AU56" s="370"/>
      <c r="AV56" s="371" t="s">
        <v>28</v>
      </c>
      <c r="AW56" s="372"/>
      <c r="AX56" s="373"/>
      <c r="AY56" s="373"/>
      <c r="AZ56" s="374"/>
      <c r="BA56" s="375"/>
      <c r="BB56" s="345"/>
      <c r="BC56" s="346"/>
      <c r="BD56" s="345"/>
      <c r="BE56" s="347"/>
      <c r="BF56" s="347"/>
      <c r="BK56" s="7"/>
      <c r="BL56" s="7"/>
      <c r="BM56" s="7"/>
    </row>
    <row r="57" spans="2:65" ht="18" customHeight="1" x14ac:dyDescent="0.25">
      <c r="B57" s="768" t="s">
        <v>121</v>
      </c>
      <c r="C57" s="742" t="s">
        <v>122</v>
      </c>
      <c r="D57" s="743"/>
      <c r="E57" s="260"/>
      <c r="F57" s="275"/>
      <c r="G57" s="275"/>
      <c r="H57" s="274"/>
      <c r="I57" s="148"/>
      <c r="J57" s="275"/>
      <c r="K57" s="275"/>
      <c r="L57" s="376" t="s">
        <v>66</v>
      </c>
      <c r="M57" s="270"/>
      <c r="N57" s="260"/>
      <c r="O57" s="261"/>
      <c r="P57" s="261"/>
      <c r="Q57" s="263"/>
      <c r="R57" s="264"/>
      <c r="S57" s="377" t="s">
        <v>67</v>
      </c>
      <c r="T57" s="265"/>
      <c r="U57" s="258"/>
      <c r="V57" s="259"/>
      <c r="W57" s="272"/>
      <c r="X57" s="261"/>
      <c r="Y57" s="261"/>
      <c r="Z57" s="378" t="s">
        <v>68</v>
      </c>
      <c r="AA57" s="267"/>
      <c r="AB57" s="268"/>
      <c r="AC57" s="268"/>
      <c r="AD57" s="270"/>
      <c r="AE57" s="264"/>
      <c r="AF57" s="265"/>
      <c r="AG57" s="265"/>
      <c r="AH57" s="265"/>
      <c r="AI57" s="271"/>
      <c r="AJ57" s="379" t="s">
        <v>47</v>
      </c>
      <c r="AK57" s="268"/>
      <c r="AL57" s="376" t="s">
        <v>91</v>
      </c>
      <c r="AM57" s="263"/>
      <c r="AN57" s="267"/>
      <c r="AO57" s="261"/>
      <c r="AP57" s="261"/>
      <c r="AQ57" s="274"/>
      <c r="AR57" s="148"/>
      <c r="AS57" s="308" t="s">
        <v>28</v>
      </c>
      <c r="AT57" s="380"/>
      <c r="AU57" s="381"/>
      <c r="AV57" s="274"/>
      <c r="AW57" s="260"/>
      <c r="AX57" s="268"/>
      <c r="AY57" s="268"/>
      <c r="AZ57" s="309"/>
      <c r="BA57" s="154"/>
      <c r="BB57" s="155"/>
      <c r="BC57" s="232"/>
      <c r="BD57" s="155"/>
      <c r="BE57" s="233"/>
      <c r="BF57" s="233"/>
      <c r="BK57" s="7"/>
      <c r="BL57" s="7"/>
      <c r="BM57" s="7"/>
    </row>
    <row r="58" spans="2:65" ht="18" customHeight="1" x14ac:dyDescent="0.25">
      <c r="B58" s="769"/>
      <c r="C58" s="771" t="s">
        <v>123</v>
      </c>
      <c r="D58" s="772"/>
      <c r="E58" s="382"/>
      <c r="F58" s="100"/>
      <c r="G58" s="100"/>
      <c r="H58" s="160"/>
      <c r="I58" s="64"/>
      <c r="J58" s="100"/>
      <c r="K58" s="100"/>
      <c r="L58" s="383" t="s">
        <v>66</v>
      </c>
      <c r="M58" s="162"/>
      <c r="N58" s="382"/>
      <c r="O58" s="238"/>
      <c r="P58" s="238"/>
      <c r="Q58" s="239"/>
      <c r="R58" s="240"/>
      <c r="S58" s="384" t="s">
        <v>67</v>
      </c>
      <c r="T58" s="238"/>
      <c r="U58" s="157"/>
      <c r="V58" s="158"/>
      <c r="W58" s="159"/>
      <c r="X58" s="238"/>
      <c r="Y58" s="238"/>
      <c r="Z58" s="385" t="s">
        <v>68</v>
      </c>
      <c r="AA58" s="240"/>
      <c r="AB58" s="157"/>
      <c r="AC58" s="157"/>
      <c r="AD58" s="162"/>
      <c r="AE58" s="240"/>
      <c r="AF58" s="238"/>
      <c r="AG58" s="384" t="s">
        <v>91</v>
      </c>
      <c r="AH58" s="238"/>
      <c r="AI58" s="241"/>
      <c r="AJ58" s="386"/>
      <c r="AK58" s="157"/>
      <c r="AL58" s="383" t="s">
        <v>124</v>
      </c>
      <c r="AM58" s="239"/>
      <c r="AN58" s="240"/>
      <c r="AO58" s="100"/>
      <c r="AP58" s="238"/>
      <c r="AQ58" s="387"/>
      <c r="AR58" s="64"/>
      <c r="AS58" s="97"/>
      <c r="AT58" s="388" t="s">
        <v>28</v>
      </c>
      <c r="AU58" s="100"/>
      <c r="AV58" s="160"/>
      <c r="AW58" s="382"/>
      <c r="AX58" s="157"/>
      <c r="AY58" s="157"/>
      <c r="AZ58" s="389"/>
      <c r="BA58" s="81"/>
      <c r="BB58" s="82"/>
      <c r="BC58" s="83"/>
      <c r="BD58" s="82"/>
      <c r="BE58" s="200"/>
      <c r="BF58" s="200"/>
      <c r="BK58" s="7"/>
      <c r="BL58" s="7"/>
      <c r="BM58" s="7"/>
    </row>
    <row r="59" spans="2:65" ht="18" customHeight="1" x14ac:dyDescent="0.25">
      <c r="B59" s="769"/>
      <c r="C59" s="773" t="s">
        <v>125</v>
      </c>
      <c r="D59" s="774"/>
      <c r="E59" s="382"/>
      <c r="F59" s="100"/>
      <c r="G59" s="100"/>
      <c r="H59" s="160"/>
      <c r="I59" s="64"/>
      <c r="J59" s="100"/>
      <c r="K59" s="100"/>
      <c r="L59" s="157"/>
      <c r="M59" s="162"/>
      <c r="N59" s="382"/>
      <c r="O59" s="238"/>
      <c r="P59" s="238"/>
      <c r="Q59" s="239"/>
      <c r="R59" s="240"/>
      <c r="S59" s="238"/>
      <c r="T59" s="238"/>
      <c r="U59" s="157"/>
      <c r="V59" s="158"/>
      <c r="W59" s="159"/>
      <c r="X59" s="238"/>
      <c r="Y59" s="238"/>
      <c r="Z59" s="239"/>
      <c r="AA59" s="240"/>
      <c r="AB59" s="157"/>
      <c r="AC59" s="157"/>
      <c r="AD59" s="162"/>
      <c r="AE59" s="240"/>
      <c r="AF59" s="238"/>
      <c r="AG59" s="238"/>
      <c r="AH59" s="238"/>
      <c r="AI59" s="241"/>
      <c r="AJ59" s="159"/>
      <c r="AK59" s="157"/>
      <c r="AL59" s="157"/>
      <c r="AM59" s="239"/>
      <c r="AN59" s="240"/>
      <c r="AO59" s="442" t="s">
        <v>199</v>
      </c>
      <c r="AP59" s="238"/>
      <c r="AQ59" s="160"/>
      <c r="AR59" s="390" t="s">
        <v>127</v>
      </c>
      <c r="AS59" s="97"/>
      <c r="AT59" s="388" t="s">
        <v>28</v>
      </c>
      <c r="AU59" s="100"/>
      <c r="AV59" s="160"/>
      <c r="AW59" s="382"/>
      <c r="AX59" s="157"/>
      <c r="AY59" s="157"/>
      <c r="AZ59" s="389"/>
      <c r="BA59" s="81"/>
      <c r="BB59" s="391"/>
      <c r="BC59" s="83"/>
      <c r="BD59" s="82"/>
      <c r="BE59" s="200"/>
      <c r="BF59" s="200"/>
      <c r="BK59" s="7"/>
      <c r="BL59" s="7"/>
      <c r="BM59" s="7"/>
    </row>
    <row r="60" spans="2:65" ht="18" customHeight="1" collapsed="1" x14ac:dyDescent="0.25">
      <c r="B60" s="769"/>
      <c r="C60" s="773" t="s">
        <v>128</v>
      </c>
      <c r="D60" s="774"/>
      <c r="E60" s="382"/>
      <c r="F60" s="100"/>
      <c r="G60" s="100"/>
      <c r="H60" s="160"/>
      <c r="I60" s="64"/>
      <c r="J60" s="100"/>
      <c r="K60" s="100"/>
      <c r="L60" s="157"/>
      <c r="M60" s="162"/>
      <c r="N60" s="382"/>
      <c r="O60" s="238"/>
      <c r="P60" s="238"/>
      <c r="Q60" s="239"/>
      <c r="R60" s="240"/>
      <c r="S60" s="238"/>
      <c r="T60" s="238"/>
      <c r="U60" s="157"/>
      <c r="V60" s="158"/>
      <c r="W60" s="159"/>
      <c r="X60" s="238"/>
      <c r="Y60" s="238"/>
      <c r="Z60" s="239"/>
      <c r="AA60" s="240"/>
      <c r="AB60" s="157"/>
      <c r="AC60" s="157"/>
      <c r="AD60" s="162"/>
      <c r="AE60" s="240"/>
      <c r="AF60" s="238"/>
      <c r="AG60" s="238"/>
      <c r="AH60" s="238"/>
      <c r="AI60" s="241"/>
      <c r="AJ60" s="159"/>
      <c r="AK60" s="157"/>
      <c r="AL60" s="157"/>
      <c r="AM60" s="239"/>
      <c r="AN60" s="240"/>
      <c r="AO60" s="442" t="s">
        <v>199</v>
      </c>
      <c r="AP60" s="238"/>
      <c r="AQ60" s="160"/>
      <c r="AR60" s="390" t="s">
        <v>127</v>
      </c>
      <c r="AS60" s="97"/>
      <c r="AT60" s="388" t="s">
        <v>28</v>
      </c>
      <c r="AU60" s="100"/>
      <c r="AV60" s="160"/>
      <c r="AW60" s="382"/>
      <c r="AX60" s="157"/>
      <c r="AY60" s="157"/>
      <c r="AZ60" s="389"/>
      <c r="BA60" s="81"/>
      <c r="BB60" s="82"/>
      <c r="BC60" s="83"/>
      <c r="BD60" s="82"/>
      <c r="BE60" s="200"/>
      <c r="BF60" s="200"/>
      <c r="BK60" s="7"/>
      <c r="BL60" s="7"/>
      <c r="BM60" s="7"/>
    </row>
    <row r="61" spans="2:65" ht="18" customHeight="1" thickBot="1" x14ac:dyDescent="0.3">
      <c r="B61" s="769"/>
      <c r="C61" s="775" t="s">
        <v>129</v>
      </c>
      <c r="D61" s="776"/>
      <c r="E61" s="287"/>
      <c r="F61" s="284"/>
      <c r="G61" s="284"/>
      <c r="H61" s="288"/>
      <c r="I61" s="176"/>
      <c r="J61" s="284"/>
      <c r="K61" s="284"/>
      <c r="L61" s="285"/>
      <c r="M61" s="291"/>
      <c r="N61" s="287"/>
      <c r="O61" s="392"/>
      <c r="P61" s="392"/>
      <c r="Q61" s="393"/>
      <c r="R61" s="394"/>
      <c r="S61" s="392"/>
      <c r="T61" s="392"/>
      <c r="U61" s="285"/>
      <c r="V61" s="286"/>
      <c r="W61" s="289"/>
      <c r="X61" s="392"/>
      <c r="Y61" s="392"/>
      <c r="Z61" s="393"/>
      <c r="AA61" s="394"/>
      <c r="AB61" s="285"/>
      <c r="AC61" s="285"/>
      <c r="AD61" s="291"/>
      <c r="AE61" s="394"/>
      <c r="AF61" s="392"/>
      <c r="AG61" s="392"/>
      <c r="AH61" s="392"/>
      <c r="AI61" s="395"/>
      <c r="AJ61" s="289"/>
      <c r="AK61" s="285"/>
      <c r="AL61" s="285"/>
      <c r="AM61" s="393"/>
      <c r="AN61" s="394"/>
      <c r="AO61" s="442" t="s">
        <v>199</v>
      </c>
      <c r="AP61" s="392"/>
      <c r="AQ61" s="396"/>
      <c r="AR61" s="397" t="s">
        <v>127</v>
      </c>
      <c r="AS61" s="398"/>
      <c r="AT61" s="399" t="s">
        <v>28</v>
      </c>
      <c r="AU61" s="284"/>
      <c r="AV61" s="288"/>
      <c r="AW61" s="400"/>
      <c r="AX61" s="401"/>
      <c r="AY61" s="401"/>
      <c r="AZ61" s="402"/>
      <c r="BA61" s="203"/>
      <c r="BB61" s="146"/>
      <c r="BC61" s="117"/>
      <c r="BD61" s="146"/>
      <c r="BE61" s="204"/>
      <c r="BF61" s="204"/>
      <c r="BK61" s="7"/>
      <c r="BL61" s="7"/>
      <c r="BM61" s="7"/>
    </row>
    <row r="62" spans="2:65" ht="18" customHeight="1" x14ac:dyDescent="0.25">
      <c r="B62" s="769"/>
      <c r="C62" s="742" t="s">
        <v>130</v>
      </c>
      <c r="D62" s="743"/>
      <c r="E62" s="403"/>
      <c r="F62" s="404"/>
      <c r="G62" s="404"/>
      <c r="H62" s="405"/>
      <c r="I62" s="406"/>
      <c r="J62" s="404"/>
      <c r="K62" s="404"/>
      <c r="L62" s="407"/>
      <c r="M62" s="408"/>
      <c r="N62" s="403"/>
      <c r="O62" s="404"/>
      <c r="P62" s="404"/>
      <c r="Q62" s="409"/>
      <c r="R62" s="410"/>
      <c r="S62" s="404"/>
      <c r="T62" s="404"/>
      <c r="U62" s="407"/>
      <c r="V62" s="408"/>
      <c r="W62" s="403"/>
      <c r="X62" s="404"/>
      <c r="Y62" s="404"/>
      <c r="Z62" s="405"/>
      <c r="AA62" s="406"/>
      <c r="AB62" s="407"/>
      <c r="AC62" s="407"/>
      <c r="AD62" s="411"/>
      <c r="AE62" s="410"/>
      <c r="AF62" s="404"/>
      <c r="AG62" s="404"/>
      <c r="AH62" s="404"/>
      <c r="AI62" s="405"/>
      <c r="AJ62" s="403"/>
      <c r="AK62" s="407"/>
      <c r="AL62" s="407"/>
      <c r="AM62" s="409"/>
      <c r="AN62" s="410"/>
      <c r="AO62" s="404"/>
      <c r="AP62" s="404"/>
      <c r="AQ62" s="405"/>
      <c r="AR62" s="406"/>
      <c r="AS62" s="404"/>
      <c r="AT62" s="404"/>
      <c r="AU62" s="404"/>
      <c r="AV62" s="409"/>
      <c r="AW62" s="412"/>
      <c r="AX62" s="413"/>
      <c r="AY62" s="413"/>
      <c r="AZ62" s="414"/>
      <c r="BA62" s="57"/>
      <c r="BB62" s="58"/>
      <c r="BC62" s="226"/>
      <c r="BD62" s="58"/>
      <c r="BE62" s="227"/>
      <c r="BF62" s="311"/>
      <c r="BK62" s="7"/>
      <c r="BL62" s="7"/>
      <c r="BM62" s="7"/>
    </row>
    <row r="63" spans="2:65" ht="18" customHeight="1" x14ac:dyDescent="0.25">
      <c r="B63" s="769"/>
      <c r="C63" s="771" t="s">
        <v>131</v>
      </c>
      <c r="D63" s="772"/>
      <c r="E63" s="85"/>
      <c r="F63" s="86"/>
      <c r="G63" s="86"/>
      <c r="H63" s="91"/>
      <c r="I63" s="88"/>
      <c r="J63" s="86"/>
      <c r="K63" s="86"/>
      <c r="L63" s="89"/>
      <c r="M63" s="94"/>
      <c r="N63" s="85"/>
      <c r="O63" s="92"/>
      <c r="P63" s="92"/>
      <c r="Q63" s="201"/>
      <c r="R63" s="415"/>
      <c r="S63" s="92"/>
      <c r="T63" s="383" t="s">
        <v>66</v>
      </c>
      <c r="U63" s="89"/>
      <c r="V63" s="94"/>
      <c r="W63" s="85"/>
      <c r="X63" s="92"/>
      <c r="Y63" s="92"/>
      <c r="Z63" s="75"/>
      <c r="AA63" s="95"/>
      <c r="AB63" s="416" t="s">
        <v>67</v>
      </c>
      <c r="AC63" s="89"/>
      <c r="AD63" s="90"/>
      <c r="AE63" s="415"/>
      <c r="AF63" s="92"/>
      <c r="AG63" s="92"/>
      <c r="AH63" s="92"/>
      <c r="AI63" s="75"/>
      <c r="AJ63" s="85"/>
      <c r="AK63" s="89"/>
      <c r="AL63" s="89"/>
      <c r="AM63" s="417" t="s">
        <v>28</v>
      </c>
      <c r="AN63" s="415"/>
      <c r="AO63" s="92"/>
      <c r="AP63" s="92"/>
      <c r="AQ63" s="91"/>
      <c r="AR63" s="88"/>
      <c r="AS63" s="86"/>
      <c r="AT63" s="86"/>
      <c r="AU63" s="86"/>
      <c r="AV63" s="87"/>
      <c r="AW63" s="93"/>
      <c r="AX63" s="89"/>
      <c r="AY63" s="89"/>
      <c r="AZ63" s="90"/>
      <c r="BA63" s="418"/>
      <c r="BB63" s="419"/>
      <c r="BC63" s="420"/>
      <c r="BD63" s="419"/>
      <c r="BE63" s="421"/>
      <c r="BF63" s="421"/>
      <c r="BK63" s="7"/>
      <c r="BL63" s="7"/>
      <c r="BM63" s="7"/>
    </row>
    <row r="64" spans="2:65" ht="18" customHeight="1" thickBot="1" x14ac:dyDescent="0.3">
      <c r="B64" s="769"/>
      <c r="C64" s="775" t="s">
        <v>132</v>
      </c>
      <c r="D64" s="776"/>
      <c r="E64" s="124"/>
      <c r="F64" s="125"/>
      <c r="G64" s="125"/>
      <c r="H64" s="205"/>
      <c r="I64" s="133"/>
      <c r="J64" s="125"/>
      <c r="K64" s="125"/>
      <c r="L64" s="135"/>
      <c r="M64" s="209"/>
      <c r="N64" s="124"/>
      <c r="O64" s="134"/>
      <c r="P64" s="134"/>
      <c r="Q64" s="210"/>
      <c r="R64" s="318"/>
      <c r="S64" s="134"/>
      <c r="T64" s="134"/>
      <c r="U64" s="135"/>
      <c r="V64" s="209"/>
      <c r="W64" s="124"/>
      <c r="X64" s="134"/>
      <c r="Y64" s="134"/>
      <c r="Z64" s="317"/>
      <c r="AA64" s="142"/>
      <c r="AB64" s="135"/>
      <c r="AC64" s="135"/>
      <c r="AD64" s="136"/>
      <c r="AE64" s="422"/>
      <c r="AF64" s="423" t="s">
        <v>66</v>
      </c>
      <c r="AG64" s="134"/>
      <c r="AH64" s="134"/>
      <c r="AI64" s="317"/>
      <c r="AJ64" s="124"/>
      <c r="AK64" s="135"/>
      <c r="AL64" s="206" t="s">
        <v>67</v>
      </c>
      <c r="AM64" s="210"/>
      <c r="AN64" s="318"/>
      <c r="AO64" s="134"/>
      <c r="AP64" s="134"/>
      <c r="AQ64" s="205"/>
      <c r="AR64" s="424" t="s">
        <v>34</v>
      </c>
      <c r="AS64" s="125"/>
      <c r="AT64" s="125"/>
      <c r="AU64" s="208" t="s">
        <v>28</v>
      </c>
      <c r="AV64" s="126"/>
      <c r="AW64" s="207"/>
      <c r="AX64" s="135"/>
      <c r="AY64" s="135"/>
      <c r="AZ64" s="136"/>
      <c r="BA64" s="425"/>
      <c r="BB64" s="145"/>
      <c r="BC64" s="189"/>
      <c r="BD64" s="145"/>
      <c r="BE64" s="426"/>
      <c r="BF64" s="421"/>
      <c r="BK64" s="7"/>
      <c r="BL64" s="7"/>
      <c r="BM64" s="7"/>
    </row>
    <row r="65" spans="2:65" ht="18" customHeight="1" thickBot="1" x14ac:dyDescent="0.3">
      <c r="B65" s="769"/>
      <c r="C65" s="784" t="s">
        <v>133</v>
      </c>
      <c r="D65" s="785"/>
      <c r="E65" s="321"/>
      <c r="F65" s="322"/>
      <c r="G65" s="322"/>
      <c r="H65" s="427"/>
      <c r="I65" s="428"/>
      <c r="J65" s="322"/>
      <c r="K65" s="322"/>
      <c r="L65" s="429"/>
      <c r="M65" s="343"/>
      <c r="N65" s="430"/>
      <c r="O65" s="322"/>
      <c r="P65" s="322"/>
      <c r="Q65" s="427"/>
      <c r="R65" s="428"/>
      <c r="S65" s="322"/>
      <c r="T65" s="322"/>
      <c r="U65" s="429"/>
      <c r="V65" s="343"/>
      <c r="W65" s="430"/>
      <c r="X65" s="322"/>
      <c r="Y65" s="322"/>
      <c r="Z65" s="427"/>
      <c r="AA65" s="428"/>
      <c r="AB65" s="429"/>
      <c r="AC65" s="429"/>
      <c r="AD65" s="343"/>
      <c r="AE65" s="428"/>
      <c r="AF65" s="322"/>
      <c r="AG65" s="322"/>
      <c r="AH65" s="322"/>
      <c r="AI65" s="427"/>
      <c r="AJ65" s="430"/>
      <c r="AK65" s="429"/>
      <c r="AL65" s="429"/>
      <c r="AM65" s="427"/>
      <c r="AN65" s="428"/>
      <c r="AO65" s="322"/>
      <c r="AP65" s="322"/>
      <c r="AQ65" s="323"/>
      <c r="AR65" s="431"/>
      <c r="AS65" s="432"/>
      <c r="AT65" s="432"/>
      <c r="AU65" s="432"/>
      <c r="AV65" s="433"/>
      <c r="AW65" s="434"/>
      <c r="AX65" s="330"/>
      <c r="AY65" s="330"/>
      <c r="AZ65" s="331"/>
      <c r="BA65" s="375"/>
      <c r="BB65" s="345"/>
      <c r="BC65" s="346"/>
      <c r="BD65" s="345"/>
      <c r="BE65" s="435"/>
      <c r="BF65" s="347"/>
      <c r="BK65" s="7"/>
      <c r="BL65" s="7"/>
      <c r="BM65" s="7"/>
    </row>
    <row r="66" spans="2:65" ht="18" customHeight="1" x14ac:dyDescent="0.25">
      <c r="B66" s="769"/>
      <c r="C66" s="742" t="s">
        <v>134</v>
      </c>
      <c r="D66" s="743"/>
      <c r="E66" s="260"/>
      <c r="F66" s="275"/>
      <c r="G66" s="275"/>
      <c r="H66" s="274"/>
      <c r="I66" s="148"/>
      <c r="J66" s="275"/>
      <c r="K66" s="275"/>
      <c r="L66" s="268"/>
      <c r="M66" s="270"/>
      <c r="N66" s="260"/>
      <c r="O66" s="275"/>
      <c r="P66" s="275"/>
      <c r="Q66" s="274"/>
      <c r="R66" s="148"/>
      <c r="S66" s="275"/>
      <c r="T66" s="275"/>
      <c r="U66" s="268"/>
      <c r="V66" s="309"/>
      <c r="W66" s="272"/>
      <c r="X66" s="275"/>
      <c r="Y66" s="275"/>
      <c r="Z66" s="274"/>
      <c r="AA66" s="148"/>
      <c r="AB66" s="268"/>
      <c r="AC66" s="268"/>
      <c r="AD66" s="270"/>
      <c r="AE66" s="148"/>
      <c r="AF66" s="275"/>
      <c r="AG66" s="275"/>
      <c r="AH66" s="276" t="s">
        <v>83</v>
      </c>
      <c r="AI66" s="277"/>
      <c r="AJ66" s="272"/>
      <c r="AK66" s="268"/>
      <c r="AL66" s="407" t="s">
        <v>47</v>
      </c>
      <c r="AM66" s="274"/>
      <c r="AN66" s="148"/>
      <c r="AO66" s="275"/>
      <c r="AP66" s="275"/>
      <c r="AQ66" s="277"/>
      <c r="AR66" s="297"/>
      <c r="AS66" s="275"/>
      <c r="AT66" s="275"/>
      <c r="AU66" s="275"/>
      <c r="AV66" s="274"/>
      <c r="AW66" s="260"/>
      <c r="AX66" s="268"/>
      <c r="AY66" s="268"/>
      <c r="AZ66" s="309"/>
      <c r="BA66" s="57"/>
      <c r="BB66" s="58"/>
      <c r="BC66" s="226"/>
      <c r="BD66" s="58"/>
      <c r="BE66" s="311"/>
      <c r="BF66" s="311" t="s">
        <v>135</v>
      </c>
      <c r="BK66" s="7"/>
      <c r="BL66" s="7"/>
      <c r="BM66" s="7"/>
    </row>
    <row r="67" spans="2:65" ht="18" customHeight="1" collapsed="1" x14ac:dyDescent="0.25">
      <c r="B67" s="769"/>
      <c r="C67" s="771" t="s">
        <v>136</v>
      </c>
      <c r="D67" s="772"/>
      <c r="E67" s="382"/>
      <c r="F67" s="100"/>
      <c r="G67" s="100"/>
      <c r="H67" s="160"/>
      <c r="I67" s="436" t="s">
        <v>66</v>
      </c>
      <c r="J67" s="100"/>
      <c r="K67" s="100"/>
      <c r="L67" s="157"/>
      <c r="M67" s="162"/>
      <c r="N67" s="382"/>
      <c r="O67" s="238"/>
      <c r="P67" s="238"/>
      <c r="Q67" s="385" t="s">
        <v>67</v>
      </c>
      <c r="R67" s="240"/>
      <c r="S67" s="238"/>
      <c r="T67" s="238"/>
      <c r="U67" s="157"/>
      <c r="V67" s="158"/>
      <c r="W67" s="159"/>
      <c r="X67" s="238"/>
      <c r="Y67" s="384" t="s">
        <v>68</v>
      </c>
      <c r="Z67" s="239"/>
      <c r="AA67" s="240"/>
      <c r="AB67" s="157"/>
      <c r="AC67" s="157"/>
      <c r="AD67" s="162"/>
      <c r="AE67" s="240"/>
      <c r="AF67" s="384" t="s">
        <v>91</v>
      </c>
      <c r="AG67" s="238"/>
      <c r="AH67" s="238"/>
      <c r="AI67" s="437" t="s">
        <v>124</v>
      </c>
      <c r="AJ67" s="159"/>
      <c r="AK67" s="157"/>
      <c r="AL67" s="157"/>
      <c r="AM67" s="239"/>
      <c r="AN67" s="438" t="s">
        <v>137</v>
      </c>
      <c r="AO67" s="238"/>
      <c r="AP67" s="238"/>
      <c r="AQ67" s="165"/>
      <c r="AR67" s="439" t="s">
        <v>28</v>
      </c>
      <c r="AS67" s="100"/>
      <c r="AT67" s="100"/>
      <c r="AU67" s="100"/>
      <c r="AV67" s="160"/>
      <c r="AW67" s="382"/>
      <c r="AX67" s="157"/>
      <c r="AY67" s="157"/>
      <c r="AZ67" s="158"/>
      <c r="BA67" s="154"/>
      <c r="BB67" s="155"/>
      <c r="BC67" s="232"/>
      <c r="BD67" s="155"/>
      <c r="BE67" s="233"/>
      <c r="BF67" s="233"/>
      <c r="BK67" s="7"/>
      <c r="BL67" s="7"/>
      <c r="BM67" s="7"/>
    </row>
    <row r="68" spans="2:65" ht="18" customHeight="1" x14ac:dyDescent="0.25">
      <c r="B68" s="769"/>
      <c r="C68" s="771" t="s">
        <v>138</v>
      </c>
      <c r="D68" s="772"/>
      <c r="E68" s="382"/>
      <c r="F68" s="100"/>
      <c r="G68" s="100"/>
      <c r="H68" s="160"/>
      <c r="I68" s="436" t="s">
        <v>66</v>
      </c>
      <c r="J68" s="100"/>
      <c r="K68" s="100"/>
      <c r="L68" s="157"/>
      <c r="M68" s="162"/>
      <c r="N68" s="382"/>
      <c r="O68" s="238"/>
      <c r="P68" s="238"/>
      <c r="Q68" s="385" t="s">
        <v>67</v>
      </c>
      <c r="R68" s="240"/>
      <c r="S68" s="238"/>
      <c r="T68" s="238"/>
      <c r="U68" s="157"/>
      <c r="V68" s="158"/>
      <c r="W68" s="159"/>
      <c r="X68" s="238"/>
      <c r="Y68" s="384" t="s">
        <v>68</v>
      </c>
      <c r="Z68" s="239"/>
      <c r="AA68" s="240"/>
      <c r="AB68" s="157"/>
      <c r="AC68" s="157"/>
      <c r="AD68" s="162"/>
      <c r="AE68" s="240"/>
      <c r="AF68" s="384" t="s">
        <v>91</v>
      </c>
      <c r="AG68" s="238"/>
      <c r="AH68" s="238"/>
      <c r="AI68" s="241"/>
      <c r="AJ68" s="159"/>
      <c r="AK68" s="157"/>
      <c r="AL68" s="157"/>
      <c r="AM68" s="239"/>
      <c r="AN68" s="438" t="s">
        <v>124</v>
      </c>
      <c r="AO68" s="440"/>
      <c r="AP68" s="238"/>
      <c r="AQ68" s="165"/>
      <c r="AR68" s="441"/>
      <c r="AS68" s="100"/>
      <c r="AT68" s="100"/>
      <c r="AU68" s="164" t="s">
        <v>28</v>
      </c>
      <c r="AV68" s="160"/>
      <c r="AW68" s="382"/>
      <c r="AX68" s="157"/>
      <c r="AY68" s="157"/>
      <c r="AZ68" s="389"/>
      <c r="BA68" s="81"/>
      <c r="BB68" s="82"/>
      <c r="BC68" s="83"/>
      <c r="BD68" s="82"/>
      <c r="BE68" s="200"/>
      <c r="BF68" s="200"/>
      <c r="BK68" s="7"/>
      <c r="BL68" s="7"/>
      <c r="BM68" s="7"/>
    </row>
    <row r="69" spans="2:65" ht="18" customHeight="1" x14ac:dyDescent="0.25">
      <c r="B69" s="769"/>
      <c r="C69" s="773" t="s">
        <v>139</v>
      </c>
      <c r="D69" s="774"/>
      <c r="E69" s="382"/>
      <c r="F69" s="100"/>
      <c r="G69" s="100"/>
      <c r="H69" s="160"/>
      <c r="I69" s="64"/>
      <c r="J69" s="100"/>
      <c r="K69" s="100"/>
      <c r="L69" s="157"/>
      <c r="M69" s="162"/>
      <c r="N69" s="382"/>
      <c r="O69" s="238"/>
      <c r="P69" s="238"/>
      <c r="Q69" s="239"/>
      <c r="R69" s="240"/>
      <c r="S69" s="238"/>
      <c r="T69" s="238"/>
      <c r="U69" s="157"/>
      <c r="V69" s="158"/>
      <c r="W69" s="159"/>
      <c r="X69" s="238"/>
      <c r="Y69" s="238"/>
      <c r="Z69" s="239"/>
      <c r="AA69" s="240"/>
      <c r="AB69" s="157"/>
      <c r="AC69" s="157"/>
      <c r="AD69" s="162"/>
      <c r="AE69" s="240"/>
      <c r="AF69" s="238"/>
      <c r="AG69" s="238"/>
      <c r="AH69" s="238"/>
      <c r="AI69" s="241"/>
      <c r="AJ69" s="159"/>
      <c r="AK69" s="157"/>
      <c r="AL69" s="157"/>
      <c r="AM69" s="239"/>
      <c r="AN69" s="442" t="s">
        <v>199</v>
      </c>
      <c r="AO69" s="238"/>
      <c r="AP69" s="238"/>
      <c r="AQ69" s="165"/>
      <c r="AR69" s="441"/>
      <c r="AS69" s="443" t="s">
        <v>127</v>
      </c>
      <c r="AT69" s="100"/>
      <c r="AU69" s="164" t="s">
        <v>28</v>
      </c>
      <c r="AV69" s="160"/>
      <c r="AW69" s="382"/>
      <c r="AX69" s="157"/>
      <c r="AY69" s="157"/>
      <c r="AZ69" s="389"/>
      <c r="BA69" s="81"/>
      <c r="BB69" s="82"/>
      <c r="BC69" s="83"/>
      <c r="BD69" s="82"/>
      <c r="BE69" s="200"/>
      <c r="BF69" s="200"/>
      <c r="BK69" s="7"/>
      <c r="BL69" s="7"/>
      <c r="BM69" s="7"/>
    </row>
    <row r="70" spans="2:65" ht="18" customHeight="1" x14ac:dyDescent="0.25">
      <c r="B70" s="769"/>
      <c r="C70" s="773" t="s">
        <v>140</v>
      </c>
      <c r="D70" s="774"/>
      <c r="E70" s="382"/>
      <c r="F70" s="100"/>
      <c r="G70" s="100"/>
      <c r="H70" s="160"/>
      <c r="I70" s="64"/>
      <c r="J70" s="100"/>
      <c r="K70" s="100"/>
      <c r="L70" s="157"/>
      <c r="M70" s="162"/>
      <c r="N70" s="382"/>
      <c r="O70" s="238"/>
      <c r="P70" s="238"/>
      <c r="Q70" s="239"/>
      <c r="R70" s="240"/>
      <c r="S70" s="238"/>
      <c r="T70" s="238"/>
      <c r="U70" s="157"/>
      <c r="V70" s="158"/>
      <c r="W70" s="159"/>
      <c r="X70" s="238"/>
      <c r="Y70" s="238"/>
      <c r="Z70" s="239"/>
      <c r="AA70" s="240"/>
      <c r="AB70" s="157"/>
      <c r="AC70" s="157"/>
      <c r="AD70" s="162"/>
      <c r="AE70" s="240"/>
      <c r="AF70" s="238"/>
      <c r="AG70" s="238"/>
      <c r="AH70" s="238"/>
      <c r="AI70" s="241"/>
      <c r="AJ70" s="159"/>
      <c r="AK70" s="157"/>
      <c r="AL70" s="157"/>
      <c r="AM70" s="239"/>
      <c r="AN70" s="442" t="s">
        <v>199</v>
      </c>
      <c r="AO70" s="238"/>
      <c r="AP70" s="238"/>
      <c r="AQ70" s="165"/>
      <c r="AR70" s="441"/>
      <c r="AS70" s="443" t="s">
        <v>127</v>
      </c>
      <c r="AT70" s="100"/>
      <c r="AU70" s="164" t="s">
        <v>28</v>
      </c>
      <c r="AV70" s="160"/>
      <c r="AW70" s="382"/>
      <c r="AX70" s="157"/>
      <c r="AY70" s="157"/>
      <c r="AZ70" s="389"/>
      <c r="BA70" s="81"/>
      <c r="BB70" s="82"/>
      <c r="BC70" s="83"/>
      <c r="BD70" s="82"/>
      <c r="BE70" s="200"/>
      <c r="BF70" s="200"/>
      <c r="BG70" s="444"/>
      <c r="BH70" s="444"/>
      <c r="BI70" s="444"/>
      <c r="BJ70" s="444"/>
      <c r="BK70" s="444"/>
      <c r="BL70" s="7"/>
      <c r="BM70" s="7"/>
    </row>
    <row r="71" spans="2:65" ht="18" customHeight="1" thickBot="1" x14ac:dyDescent="0.3">
      <c r="B71" s="770"/>
      <c r="C71" s="775" t="s">
        <v>141</v>
      </c>
      <c r="D71" s="776"/>
      <c r="E71" s="400"/>
      <c r="F71" s="292"/>
      <c r="G71" s="292"/>
      <c r="H71" s="445"/>
      <c r="I71" s="282"/>
      <c r="J71" s="292"/>
      <c r="K71" s="292"/>
      <c r="L71" s="401"/>
      <c r="M71" s="446"/>
      <c r="N71" s="400"/>
      <c r="O71" s="447"/>
      <c r="P71" s="447"/>
      <c r="Q71" s="448"/>
      <c r="R71" s="449"/>
      <c r="S71" s="447"/>
      <c r="T71" s="447"/>
      <c r="U71" s="401"/>
      <c r="V71" s="450"/>
      <c r="W71" s="451"/>
      <c r="X71" s="447"/>
      <c r="Y71" s="447"/>
      <c r="Z71" s="448"/>
      <c r="AA71" s="449"/>
      <c r="AB71" s="401"/>
      <c r="AC71" s="401"/>
      <c r="AD71" s="446"/>
      <c r="AE71" s="449"/>
      <c r="AF71" s="447"/>
      <c r="AG71" s="447"/>
      <c r="AH71" s="447"/>
      <c r="AI71" s="452"/>
      <c r="AJ71" s="451"/>
      <c r="AK71" s="401"/>
      <c r="AL71" s="401"/>
      <c r="AM71" s="448"/>
      <c r="AN71" s="442" t="s">
        <v>199</v>
      </c>
      <c r="AO71" s="447"/>
      <c r="AP71" s="447"/>
      <c r="AQ71" s="293"/>
      <c r="AR71" s="453"/>
      <c r="AS71" s="454" t="s">
        <v>127</v>
      </c>
      <c r="AT71" s="292"/>
      <c r="AU71" s="455" t="s">
        <v>28</v>
      </c>
      <c r="AV71" s="445"/>
      <c r="AW71" s="400"/>
      <c r="AX71" s="401"/>
      <c r="AY71" s="401"/>
      <c r="AZ71" s="402"/>
      <c r="BA71" s="203"/>
      <c r="BB71" s="145"/>
      <c r="BC71" s="189"/>
      <c r="BD71" s="145"/>
      <c r="BE71" s="426"/>
      <c r="BF71" s="426"/>
      <c r="BG71" s="444"/>
      <c r="BH71" s="444"/>
      <c r="BI71" s="444"/>
      <c r="BJ71" s="444"/>
      <c r="BK71" s="444"/>
      <c r="BL71" s="7"/>
      <c r="BM71" s="7"/>
    </row>
    <row r="72" spans="2:65" ht="18" customHeight="1" thickBot="1" x14ac:dyDescent="0.3">
      <c r="B72" s="777" t="s">
        <v>142</v>
      </c>
      <c r="C72" s="778"/>
      <c r="D72" s="779"/>
      <c r="E72" s="341"/>
      <c r="F72" s="339"/>
      <c r="G72" s="339"/>
      <c r="H72" s="427"/>
      <c r="I72" s="456"/>
      <c r="J72" s="339"/>
      <c r="K72" s="339"/>
      <c r="L72" s="342"/>
      <c r="M72" s="343"/>
      <c r="N72" s="457"/>
      <c r="O72" s="458"/>
      <c r="P72" s="458"/>
      <c r="Q72" s="459"/>
      <c r="R72" s="460"/>
      <c r="S72" s="461"/>
      <c r="T72" s="458"/>
      <c r="U72" s="342"/>
      <c r="V72" s="343"/>
      <c r="W72" s="457"/>
      <c r="X72" s="458"/>
      <c r="Y72" s="458"/>
      <c r="Z72" s="462"/>
      <c r="AA72" s="461"/>
      <c r="AB72" s="342"/>
      <c r="AC72" s="342"/>
      <c r="AD72" s="343"/>
      <c r="AE72" s="461"/>
      <c r="AF72" s="458"/>
      <c r="AG72" s="458"/>
      <c r="AH72" s="458"/>
      <c r="AI72" s="462"/>
      <c r="AJ72" s="457"/>
      <c r="AK72" s="342"/>
      <c r="AL72" s="342"/>
      <c r="AM72" s="462"/>
      <c r="AN72" s="461"/>
      <c r="AO72" s="458"/>
      <c r="AP72" s="458"/>
      <c r="AQ72" s="427"/>
      <c r="AR72" s="463"/>
      <c r="AS72" s="322"/>
      <c r="AT72" s="322"/>
      <c r="AU72" s="322"/>
      <c r="AV72" s="464"/>
      <c r="AW72" s="321"/>
      <c r="AX72" s="429"/>
      <c r="AY72" s="429"/>
      <c r="AZ72" s="465"/>
      <c r="BA72" s="375"/>
      <c r="BB72" s="466"/>
      <c r="BC72" s="467"/>
      <c r="BD72" s="466"/>
      <c r="BE72" s="347"/>
      <c r="BF72" s="435"/>
      <c r="BK72" s="7"/>
      <c r="BL72" s="7"/>
      <c r="BM72" s="7"/>
    </row>
    <row r="73" spans="2:65" ht="18" customHeight="1" thickBot="1" x14ac:dyDescent="0.3">
      <c r="B73" s="777" t="s">
        <v>143</v>
      </c>
      <c r="C73" s="778"/>
      <c r="D73" s="779"/>
      <c r="E73" s="341"/>
      <c r="F73" s="339"/>
      <c r="G73" s="339"/>
      <c r="H73" s="427"/>
      <c r="I73" s="456"/>
      <c r="J73" s="339"/>
      <c r="K73" s="339"/>
      <c r="L73" s="342"/>
      <c r="M73" s="343"/>
      <c r="N73" s="457"/>
      <c r="O73" s="458"/>
      <c r="P73" s="458"/>
      <c r="Q73" s="459"/>
      <c r="R73" s="460"/>
      <c r="S73" s="461"/>
      <c r="T73" s="458"/>
      <c r="U73" s="342"/>
      <c r="V73" s="343"/>
      <c r="W73" s="457"/>
      <c r="X73" s="458"/>
      <c r="Y73" s="458"/>
      <c r="Z73" s="462"/>
      <c r="AA73" s="461"/>
      <c r="AB73" s="342"/>
      <c r="AC73" s="342"/>
      <c r="AD73" s="343"/>
      <c r="AE73" s="461"/>
      <c r="AF73" s="458"/>
      <c r="AG73" s="458"/>
      <c r="AH73" s="458"/>
      <c r="AI73" s="462"/>
      <c r="AJ73" s="457"/>
      <c r="AK73" s="342"/>
      <c r="AL73" s="468" t="s">
        <v>28</v>
      </c>
      <c r="AM73" s="462"/>
      <c r="AN73" s="461"/>
      <c r="AO73" s="458"/>
      <c r="AP73" s="458"/>
      <c r="AQ73" s="427"/>
      <c r="AR73" s="338"/>
      <c r="AS73" s="339"/>
      <c r="AT73" s="339"/>
      <c r="AU73" s="339"/>
      <c r="AV73" s="340"/>
      <c r="AW73" s="341"/>
      <c r="AX73" s="342"/>
      <c r="AY73" s="342"/>
      <c r="AZ73" s="343"/>
      <c r="BA73" s="375"/>
      <c r="BB73" s="320"/>
      <c r="BC73" s="469"/>
      <c r="BD73" s="320"/>
      <c r="BE73" s="470"/>
      <c r="BF73" s="470"/>
      <c r="BK73" s="7"/>
      <c r="BL73" s="7"/>
      <c r="BM73" s="7"/>
    </row>
    <row r="74" spans="2:65" ht="18" customHeight="1" thickBot="1" x14ac:dyDescent="0.3">
      <c r="B74" s="471"/>
      <c r="C74" s="780"/>
      <c r="D74" s="780"/>
      <c r="E74" s="16">
        <f t="shared" ref="E74:AZ74" si="0">E5</f>
        <v>3</v>
      </c>
      <c r="F74" s="17">
        <f t="shared" si="0"/>
        <v>10</v>
      </c>
      <c r="G74" s="17">
        <f t="shared" si="0"/>
        <v>17</v>
      </c>
      <c r="H74" s="29">
        <f t="shared" si="0"/>
        <v>24</v>
      </c>
      <c r="I74" s="18">
        <f t="shared" si="0"/>
        <v>1</v>
      </c>
      <c r="J74" s="17">
        <f t="shared" si="0"/>
        <v>8</v>
      </c>
      <c r="K74" s="17">
        <f t="shared" si="0"/>
        <v>15</v>
      </c>
      <c r="L74" s="19">
        <f t="shared" si="0"/>
        <v>22</v>
      </c>
      <c r="M74" s="20">
        <f t="shared" si="0"/>
        <v>29</v>
      </c>
      <c r="N74" s="16">
        <f t="shared" si="0"/>
        <v>5</v>
      </c>
      <c r="O74" s="21">
        <f t="shared" si="0"/>
        <v>12</v>
      </c>
      <c r="P74" s="21">
        <f t="shared" si="0"/>
        <v>19</v>
      </c>
      <c r="Q74" s="22">
        <f t="shared" si="0"/>
        <v>26</v>
      </c>
      <c r="R74" s="472">
        <f t="shared" si="0"/>
        <v>3</v>
      </c>
      <c r="S74" s="473">
        <f t="shared" si="0"/>
        <v>10</v>
      </c>
      <c r="T74" s="473">
        <f t="shared" si="0"/>
        <v>17</v>
      </c>
      <c r="U74" s="474">
        <f t="shared" si="0"/>
        <v>24</v>
      </c>
      <c r="V74" s="475">
        <f t="shared" si="0"/>
        <v>31</v>
      </c>
      <c r="W74" s="16">
        <f t="shared" si="0"/>
        <v>7</v>
      </c>
      <c r="X74" s="21">
        <f t="shared" si="0"/>
        <v>14</v>
      </c>
      <c r="Y74" s="21">
        <f t="shared" si="0"/>
        <v>21</v>
      </c>
      <c r="Z74" s="22">
        <f t="shared" si="0"/>
        <v>28</v>
      </c>
      <c r="AA74" s="23">
        <f t="shared" si="0"/>
        <v>4</v>
      </c>
      <c r="AB74" s="19">
        <f t="shared" si="0"/>
        <v>11</v>
      </c>
      <c r="AC74" s="19">
        <f t="shared" si="0"/>
        <v>18</v>
      </c>
      <c r="AD74" s="20">
        <f t="shared" si="0"/>
        <v>25</v>
      </c>
      <c r="AE74" s="23">
        <f t="shared" si="0"/>
        <v>3</v>
      </c>
      <c r="AF74" s="21">
        <f t="shared" si="0"/>
        <v>10</v>
      </c>
      <c r="AG74" s="21">
        <f t="shared" si="0"/>
        <v>17</v>
      </c>
      <c r="AH74" s="21">
        <f t="shared" si="0"/>
        <v>24</v>
      </c>
      <c r="AI74" s="24">
        <f t="shared" si="0"/>
        <v>31</v>
      </c>
      <c r="AJ74" s="16">
        <f t="shared" si="0"/>
        <v>7</v>
      </c>
      <c r="AK74" s="19">
        <f t="shared" si="0"/>
        <v>14</v>
      </c>
      <c r="AL74" s="19">
        <f t="shared" si="0"/>
        <v>21</v>
      </c>
      <c r="AM74" s="22">
        <f t="shared" si="0"/>
        <v>28</v>
      </c>
      <c r="AN74" s="23">
        <f t="shared" si="0"/>
        <v>5</v>
      </c>
      <c r="AO74" s="21">
        <f t="shared" si="0"/>
        <v>12</v>
      </c>
      <c r="AP74" s="21">
        <f t="shared" si="0"/>
        <v>19</v>
      </c>
      <c r="AQ74" s="24">
        <f t="shared" si="0"/>
        <v>26</v>
      </c>
      <c r="AR74" s="476">
        <f t="shared" si="0"/>
        <v>2</v>
      </c>
      <c r="AS74" s="477">
        <f t="shared" si="0"/>
        <v>9</v>
      </c>
      <c r="AT74" s="478">
        <f t="shared" si="0"/>
        <v>16</v>
      </c>
      <c r="AU74" s="477">
        <f t="shared" si="0"/>
        <v>23</v>
      </c>
      <c r="AV74" s="479">
        <f t="shared" si="0"/>
        <v>30</v>
      </c>
      <c r="AW74" s="16">
        <f t="shared" si="0"/>
        <v>7</v>
      </c>
      <c r="AX74" s="19">
        <f t="shared" si="0"/>
        <v>14</v>
      </c>
      <c r="AY74" s="19">
        <f t="shared" si="0"/>
        <v>21</v>
      </c>
      <c r="AZ74" s="20">
        <f t="shared" si="0"/>
        <v>28</v>
      </c>
      <c r="BB74" s="480"/>
      <c r="BC74" s="481"/>
      <c r="BD74" s="481"/>
      <c r="BE74" s="481"/>
      <c r="BF74" s="481"/>
      <c r="BK74" s="7"/>
      <c r="BL74" s="7"/>
      <c r="BM74" s="7"/>
    </row>
    <row r="75" spans="2:65" ht="18" customHeight="1" thickBot="1" x14ac:dyDescent="0.3">
      <c r="B75" s="471" t="s">
        <v>0</v>
      </c>
      <c r="E75" s="781" t="s">
        <v>8</v>
      </c>
      <c r="F75" s="782"/>
      <c r="G75" s="782"/>
      <c r="H75" s="783"/>
      <c r="I75" s="781" t="s">
        <v>9</v>
      </c>
      <c r="J75" s="782"/>
      <c r="K75" s="782"/>
      <c r="L75" s="782"/>
      <c r="M75" s="783"/>
      <c r="N75" s="781" t="s">
        <v>10</v>
      </c>
      <c r="O75" s="782"/>
      <c r="P75" s="782"/>
      <c r="Q75" s="782"/>
      <c r="R75" s="781" t="s">
        <v>11</v>
      </c>
      <c r="S75" s="782"/>
      <c r="T75" s="782"/>
      <c r="U75" s="782"/>
      <c r="V75" s="783"/>
      <c r="W75" s="781" t="s">
        <v>12</v>
      </c>
      <c r="X75" s="782"/>
      <c r="Y75" s="782"/>
      <c r="Z75" s="783"/>
      <c r="AA75" s="781" t="s">
        <v>13</v>
      </c>
      <c r="AB75" s="782"/>
      <c r="AC75" s="782"/>
      <c r="AD75" s="783"/>
      <c r="AE75" s="797" t="s">
        <v>14</v>
      </c>
      <c r="AF75" s="798"/>
      <c r="AG75" s="798"/>
      <c r="AH75" s="798"/>
      <c r="AI75" s="799"/>
      <c r="AJ75" s="727" t="s">
        <v>15</v>
      </c>
      <c r="AK75" s="728"/>
      <c r="AL75" s="728"/>
      <c r="AM75" s="729"/>
      <c r="AN75" s="727" t="s">
        <v>16</v>
      </c>
      <c r="AO75" s="728"/>
      <c r="AP75" s="728"/>
      <c r="AQ75" s="729"/>
      <c r="AR75" s="832" t="s">
        <v>17</v>
      </c>
      <c r="AS75" s="833"/>
      <c r="AT75" s="833"/>
      <c r="AU75" s="834"/>
      <c r="AV75" s="832" t="s">
        <v>18</v>
      </c>
      <c r="AW75" s="728"/>
      <c r="AX75" s="728"/>
      <c r="AY75" s="728"/>
      <c r="AZ75" s="729"/>
      <c r="BB75" s="483"/>
      <c r="BC75" s="481"/>
      <c r="BD75" s="835" t="s">
        <v>144</v>
      </c>
      <c r="BE75" s="835"/>
      <c r="BF75" s="481"/>
      <c r="BK75" s="7"/>
      <c r="BL75" s="7"/>
      <c r="BM75" s="7"/>
    </row>
    <row r="76" spans="2:65" ht="12" customHeight="1" thickBot="1" x14ac:dyDescent="0.3">
      <c r="AP76" s="105"/>
      <c r="AQ76" s="105"/>
      <c r="AR76" s="105"/>
      <c r="AS76" s="485"/>
      <c r="AT76" s="485"/>
      <c r="BM76" s="481"/>
    </row>
    <row r="77" spans="2:65" s="105" customFormat="1" ht="17.100000000000001" customHeight="1" thickBot="1" x14ac:dyDescent="0.3">
      <c r="B77" s="786" t="s">
        <v>145</v>
      </c>
      <c r="C77" s="789" t="s">
        <v>146</v>
      </c>
      <c r="D77" s="790"/>
      <c r="E77" s="791" t="s">
        <v>147</v>
      </c>
      <c r="F77" s="792"/>
      <c r="G77" s="792"/>
      <c r="H77" s="792"/>
      <c r="I77" s="792"/>
      <c r="J77" s="792"/>
      <c r="K77" s="792"/>
      <c r="L77" s="792"/>
      <c r="M77" s="792"/>
      <c r="N77" s="792"/>
      <c r="O77" s="792"/>
      <c r="P77" s="792"/>
      <c r="Q77" s="792"/>
      <c r="R77" s="792"/>
      <c r="S77" s="792"/>
      <c r="T77" s="792"/>
      <c r="U77" s="792"/>
      <c r="V77" s="792"/>
      <c r="W77" s="792"/>
      <c r="X77" s="792"/>
      <c r="Y77" s="792"/>
      <c r="Z77" s="792"/>
      <c r="AA77" s="792"/>
      <c r="AB77" s="792"/>
      <c r="AC77" s="792"/>
      <c r="AD77" s="792"/>
      <c r="AE77" s="792"/>
      <c r="AF77" s="792"/>
      <c r="AG77" s="792"/>
      <c r="AH77" s="792"/>
      <c r="AI77" s="487"/>
      <c r="AJ77" s="487"/>
      <c r="AK77" s="487"/>
      <c r="AL77" s="488"/>
      <c r="AM77" s="488"/>
      <c r="AN77" s="488"/>
      <c r="AO77" s="488"/>
      <c r="AP77" s="489"/>
      <c r="AS77" s="485"/>
      <c r="AT77" s="485"/>
      <c r="AU77" s="485"/>
      <c r="AV77" s="485"/>
      <c r="AW77" s="485"/>
      <c r="AX77" s="485"/>
      <c r="AY77" s="485"/>
      <c r="AZ77" s="485"/>
      <c r="BA77" s="585" t="s">
        <v>199</v>
      </c>
      <c r="BB77" s="490" t="s">
        <v>198</v>
      </c>
      <c r="BC77" s="491" t="s">
        <v>148</v>
      </c>
      <c r="BD77" s="492"/>
      <c r="BE77" s="493"/>
      <c r="BF77" s="494"/>
    </row>
    <row r="78" spans="2:65" s="105" customFormat="1" ht="17.100000000000001" customHeight="1" thickBot="1" x14ac:dyDescent="0.3">
      <c r="B78" s="787"/>
      <c r="C78" s="793" t="s">
        <v>149</v>
      </c>
      <c r="D78" s="794"/>
      <c r="E78" s="795" t="s">
        <v>150</v>
      </c>
      <c r="F78" s="796"/>
      <c r="G78" s="796"/>
      <c r="H78" s="796"/>
      <c r="I78" s="796"/>
      <c r="J78" s="796"/>
      <c r="K78" s="796"/>
      <c r="L78" s="796"/>
      <c r="M78" s="796"/>
      <c r="N78" s="796"/>
      <c r="O78" s="796"/>
      <c r="P78" s="796"/>
      <c r="Q78" s="796"/>
      <c r="R78" s="796"/>
      <c r="S78" s="796"/>
      <c r="T78" s="796"/>
      <c r="U78" s="796"/>
      <c r="V78" s="796"/>
      <c r="W78" s="796"/>
      <c r="X78" s="796"/>
      <c r="Y78" s="796"/>
      <c r="Z78" s="796"/>
      <c r="AA78" s="796"/>
      <c r="AB78" s="796"/>
      <c r="AC78" s="796"/>
      <c r="AD78" s="796"/>
      <c r="AE78" s="796"/>
      <c r="AF78" s="796"/>
      <c r="AG78" s="796"/>
      <c r="AH78" s="796"/>
      <c r="AI78" s="796"/>
      <c r="AJ78" s="796"/>
      <c r="AK78" s="796"/>
      <c r="AL78" s="495"/>
      <c r="AM78" s="495"/>
      <c r="AN78" s="495"/>
      <c r="AO78" s="495"/>
      <c r="AP78" s="496"/>
      <c r="AS78" s="819" t="s">
        <v>151</v>
      </c>
      <c r="AT78" s="820"/>
      <c r="AU78" s="820"/>
      <c r="AV78" s="820"/>
      <c r="AW78" s="820"/>
      <c r="AX78" s="820"/>
      <c r="AY78" s="821"/>
      <c r="AZ78" s="485"/>
      <c r="BA78" s="497"/>
      <c r="BB78" s="498" t="s">
        <v>152</v>
      </c>
      <c r="BC78" s="499" t="s">
        <v>153</v>
      </c>
      <c r="BD78" s="485"/>
      <c r="BF78" s="500"/>
    </row>
    <row r="79" spans="2:65" s="105" customFormat="1" ht="17.100000000000001" customHeight="1" thickBot="1" x14ac:dyDescent="0.3">
      <c r="B79" s="787"/>
      <c r="C79" s="793" t="s">
        <v>154</v>
      </c>
      <c r="D79" s="794"/>
      <c r="E79" s="795" t="s">
        <v>155</v>
      </c>
      <c r="F79" s="796"/>
      <c r="G79" s="796"/>
      <c r="H79" s="796"/>
      <c r="I79" s="796"/>
      <c r="J79" s="796"/>
      <c r="K79" s="796"/>
      <c r="L79" s="796"/>
      <c r="M79" s="796"/>
      <c r="N79" s="796"/>
      <c r="O79" s="796"/>
      <c r="P79" s="796"/>
      <c r="Q79" s="796"/>
      <c r="R79" s="796"/>
      <c r="S79" s="796"/>
      <c r="T79" s="796"/>
      <c r="U79" s="796"/>
      <c r="V79" s="796"/>
      <c r="W79" s="796"/>
      <c r="X79" s="796"/>
      <c r="Y79" s="796"/>
      <c r="Z79" s="796"/>
      <c r="AA79" s="796"/>
      <c r="AB79" s="796"/>
      <c r="AC79" s="796"/>
      <c r="AD79" s="796"/>
      <c r="AE79" s="796"/>
      <c r="AF79" s="796"/>
      <c r="AG79" s="796"/>
      <c r="AH79" s="796"/>
      <c r="AI79" s="796"/>
      <c r="AJ79" s="796"/>
      <c r="AK79" s="796"/>
      <c r="AL79" s="495"/>
      <c r="AM79" s="495"/>
      <c r="AN79" s="495"/>
      <c r="AO79" s="495"/>
      <c r="AP79" s="496"/>
      <c r="AS79" s="822"/>
      <c r="AT79" s="823"/>
      <c r="AU79" s="823"/>
      <c r="AV79" s="823"/>
      <c r="AW79" s="823"/>
      <c r="AX79" s="823"/>
      <c r="AY79" s="824"/>
      <c r="AZ79" s="485"/>
      <c r="BA79" s="501" t="s">
        <v>28</v>
      </c>
      <c r="BB79" s="502" t="s">
        <v>156</v>
      </c>
      <c r="BC79" s="499" t="s">
        <v>157</v>
      </c>
      <c r="BD79" s="485"/>
      <c r="BF79" s="500"/>
    </row>
    <row r="80" spans="2:65" s="105" customFormat="1" ht="17.100000000000001" customHeight="1" thickBot="1" x14ac:dyDescent="0.3">
      <c r="B80" s="787"/>
      <c r="C80" s="793" t="s">
        <v>158</v>
      </c>
      <c r="D80" s="794"/>
      <c r="E80" s="828" t="s">
        <v>159</v>
      </c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29"/>
      <c r="X80" s="829"/>
      <c r="Y80" s="829"/>
      <c r="Z80" s="829"/>
      <c r="AA80" s="829"/>
      <c r="AB80" s="829"/>
      <c r="AC80" s="829"/>
      <c r="AD80" s="829"/>
      <c r="AE80" s="829"/>
      <c r="AF80" s="829"/>
      <c r="AG80" s="829"/>
      <c r="AH80" s="829"/>
      <c r="AI80" s="829"/>
      <c r="AJ80" s="829"/>
      <c r="AK80" s="829"/>
      <c r="AP80" s="500"/>
      <c r="AS80" s="822"/>
      <c r="AT80" s="823"/>
      <c r="AU80" s="823"/>
      <c r="AV80" s="823"/>
      <c r="AW80" s="823"/>
      <c r="AX80" s="823"/>
      <c r="AY80" s="824"/>
      <c r="AZ80" s="485"/>
      <c r="BA80" s="830" t="s">
        <v>160</v>
      </c>
      <c r="BB80" s="831"/>
      <c r="BC80" s="499" t="s">
        <v>161</v>
      </c>
      <c r="BD80" s="485"/>
      <c r="BF80" s="500"/>
    </row>
    <row r="81" spans="2:66" s="105" customFormat="1" ht="17.100000000000001" customHeight="1" thickBot="1" x14ac:dyDescent="0.3">
      <c r="B81" s="787"/>
      <c r="C81" s="793" t="s">
        <v>162</v>
      </c>
      <c r="D81" s="794"/>
      <c r="E81" s="795" t="s">
        <v>163</v>
      </c>
      <c r="F81" s="796"/>
      <c r="G81" s="796"/>
      <c r="H81" s="796"/>
      <c r="I81" s="796"/>
      <c r="J81" s="796"/>
      <c r="K81" s="796"/>
      <c r="L81" s="796"/>
      <c r="M81" s="796"/>
      <c r="N81" s="796"/>
      <c r="O81" s="796"/>
      <c r="P81" s="796"/>
      <c r="Q81" s="796"/>
      <c r="R81" s="796"/>
      <c r="S81" s="796"/>
      <c r="T81" s="796"/>
      <c r="U81" s="796"/>
      <c r="V81" s="796"/>
      <c r="W81" s="796"/>
      <c r="X81" s="796"/>
      <c r="Y81" s="796"/>
      <c r="Z81" s="796"/>
      <c r="AA81" s="796"/>
      <c r="AB81" s="796"/>
      <c r="AC81" s="796"/>
      <c r="AD81" s="796"/>
      <c r="AE81" s="796"/>
      <c r="AF81" s="796"/>
      <c r="AG81" s="796"/>
      <c r="AH81" s="796"/>
      <c r="AI81" s="796"/>
      <c r="AJ81" s="796"/>
      <c r="AK81" s="796"/>
      <c r="AL81" s="495"/>
      <c r="AM81" s="495"/>
      <c r="AN81" s="495"/>
      <c r="AO81" s="495"/>
      <c r="AP81" s="496"/>
      <c r="AS81" s="822"/>
      <c r="AT81" s="823"/>
      <c r="AU81" s="823"/>
      <c r="AV81" s="823"/>
      <c r="AW81" s="823"/>
      <c r="AX81" s="823"/>
      <c r="AY81" s="824"/>
      <c r="AZ81" s="485"/>
      <c r="BA81" s="503" t="s">
        <v>164</v>
      </c>
      <c r="BB81" s="502" t="s">
        <v>165</v>
      </c>
      <c r="BC81" s="504" t="s">
        <v>166</v>
      </c>
      <c r="BD81" s="505"/>
      <c r="BE81" s="506"/>
      <c r="BF81" s="507"/>
    </row>
    <row r="82" spans="2:66" s="105" customFormat="1" ht="17.100000000000001" customHeight="1" thickBot="1" x14ac:dyDescent="0.3">
      <c r="B82" s="787"/>
      <c r="C82" s="793" t="s">
        <v>167</v>
      </c>
      <c r="D82" s="794"/>
      <c r="E82" s="795" t="s">
        <v>168</v>
      </c>
      <c r="F82" s="796"/>
      <c r="G82" s="796"/>
      <c r="H82" s="796"/>
      <c r="I82" s="796"/>
      <c r="J82" s="796"/>
      <c r="K82" s="796"/>
      <c r="L82" s="796"/>
      <c r="M82" s="796"/>
      <c r="N82" s="796"/>
      <c r="O82" s="796"/>
      <c r="P82" s="796"/>
      <c r="Q82" s="796"/>
      <c r="R82" s="796"/>
      <c r="S82" s="796"/>
      <c r="T82" s="796"/>
      <c r="U82" s="796"/>
      <c r="V82" s="796"/>
      <c r="W82" s="796"/>
      <c r="X82" s="796"/>
      <c r="Y82" s="796"/>
      <c r="Z82" s="796"/>
      <c r="AA82" s="796"/>
      <c r="AB82" s="796"/>
      <c r="AC82" s="796"/>
      <c r="AD82" s="796"/>
      <c r="AE82" s="796"/>
      <c r="AF82" s="796"/>
      <c r="AG82" s="796"/>
      <c r="AH82" s="796"/>
      <c r="AI82" s="796"/>
      <c r="AJ82" s="796"/>
      <c r="AK82" s="796"/>
      <c r="AL82" s="495"/>
      <c r="AM82" s="495"/>
      <c r="AN82" s="495"/>
      <c r="AO82" s="495"/>
      <c r="AP82" s="496"/>
      <c r="AS82" s="825"/>
      <c r="AT82" s="826"/>
      <c r="AU82" s="826"/>
      <c r="AV82" s="826"/>
      <c r="AW82" s="826"/>
      <c r="AX82" s="826"/>
      <c r="AY82" s="827"/>
      <c r="AZ82" s="485"/>
      <c r="BA82" s="508" t="s">
        <v>112</v>
      </c>
      <c r="BB82" s="502" t="s">
        <v>169</v>
      </c>
      <c r="BC82" s="509" t="s">
        <v>170</v>
      </c>
      <c r="BD82" s="510" t="s">
        <v>171</v>
      </c>
      <c r="BE82" s="493"/>
      <c r="BF82" s="494"/>
    </row>
    <row r="83" spans="2:66" s="105" customFormat="1" ht="17.45" customHeight="1" thickBot="1" x14ac:dyDescent="0.3">
      <c r="B83" s="787"/>
      <c r="C83" s="793" t="s">
        <v>172</v>
      </c>
      <c r="D83" s="794"/>
      <c r="E83" s="805" t="s">
        <v>173</v>
      </c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06"/>
      <c r="AA83" s="806"/>
      <c r="AB83" s="806"/>
      <c r="AC83" s="806"/>
      <c r="AD83" s="806"/>
      <c r="AE83" s="806"/>
      <c r="AF83" s="806"/>
      <c r="AG83" s="806"/>
      <c r="AH83" s="806"/>
      <c r="AI83" s="806"/>
      <c r="AJ83" s="806"/>
      <c r="AK83" s="806"/>
      <c r="AL83" s="495"/>
      <c r="AM83" s="495"/>
      <c r="AN83" s="495"/>
      <c r="AO83" s="495"/>
      <c r="AP83" s="496"/>
      <c r="AS83" s="485"/>
      <c r="AT83" s="485"/>
      <c r="AU83" s="485"/>
      <c r="AV83" s="485"/>
      <c r="AW83" s="485"/>
      <c r="AX83" s="485"/>
      <c r="AY83" s="485"/>
      <c r="AZ83" s="485"/>
      <c r="BA83" s="511"/>
      <c r="BB83" s="512" t="s">
        <v>174</v>
      </c>
      <c r="BC83" s="513" t="s">
        <v>170</v>
      </c>
      <c r="BD83" s="502" t="s">
        <v>175</v>
      </c>
      <c r="BF83" s="500"/>
    </row>
    <row r="84" spans="2:66" s="105" customFormat="1" ht="19.5" thickBot="1" x14ac:dyDescent="0.3">
      <c r="B84" s="787"/>
      <c r="C84" s="807" t="s">
        <v>176</v>
      </c>
      <c r="D84" s="808"/>
      <c r="E84" s="811" t="s">
        <v>177</v>
      </c>
      <c r="F84" s="812"/>
      <c r="G84" s="812"/>
      <c r="H84" s="812"/>
      <c r="I84" s="812"/>
      <c r="J84" s="812"/>
      <c r="K84" s="812"/>
      <c r="L84" s="812"/>
      <c r="M84" s="812"/>
      <c r="N84" s="812"/>
      <c r="O84" s="812"/>
      <c r="P84" s="812"/>
      <c r="Q84" s="812"/>
      <c r="R84" s="812"/>
      <c r="S84" s="812"/>
      <c r="T84" s="812"/>
      <c r="U84" s="812"/>
      <c r="V84" s="812"/>
      <c r="W84" s="812"/>
      <c r="X84" s="812"/>
      <c r="Y84" s="812"/>
      <c r="Z84" s="812"/>
      <c r="AA84" s="812"/>
      <c r="AB84" s="812"/>
      <c r="AC84" s="812"/>
      <c r="AD84" s="812"/>
      <c r="AE84" s="812"/>
      <c r="AF84" s="812"/>
      <c r="AG84" s="812"/>
      <c r="AH84" s="812"/>
      <c r="AI84" s="812"/>
      <c r="AJ84" s="812"/>
      <c r="AK84" s="812"/>
      <c r="AP84" s="500"/>
      <c r="AS84" s="485"/>
      <c r="AT84" s="485"/>
      <c r="AU84" s="485"/>
      <c r="AV84" s="485"/>
      <c r="AW84" s="485"/>
      <c r="AX84" s="485"/>
      <c r="AY84" s="485"/>
      <c r="AZ84" s="485"/>
      <c r="BA84" s="514"/>
      <c r="BB84" s="502" t="s">
        <v>178</v>
      </c>
      <c r="BC84" s="515" t="s">
        <v>115</v>
      </c>
      <c r="BD84" s="516" t="s">
        <v>179</v>
      </c>
      <c r="BE84" s="517"/>
      <c r="BF84" s="518"/>
    </row>
    <row r="85" spans="2:66" s="105" customFormat="1" ht="45" customHeight="1" thickBot="1" x14ac:dyDescent="0.3">
      <c r="B85" s="788"/>
      <c r="C85" s="809"/>
      <c r="D85" s="810"/>
      <c r="E85" s="813"/>
      <c r="F85" s="814"/>
      <c r="G85" s="814"/>
      <c r="H85" s="814"/>
      <c r="I85" s="814"/>
      <c r="J85" s="814"/>
      <c r="K85" s="814"/>
      <c r="L85" s="814"/>
      <c r="M85" s="814"/>
      <c r="N85" s="814"/>
      <c r="O85" s="814"/>
      <c r="P85" s="814"/>
      <c r="Q85" s="814"/>
      <c r="R85" s="814"/>
      <c r="S85" s="814"/>
      <c r="T85" s="814"/>
      <c r="U85" s="814"/>
      <c r="V85" s="814"/>
      <c r="W85" s="814"/>
      <c r="X85" s="814"/>
      <c r="Y85" s="814"/>
      <c r="Z85" s="814"/>
      <c r="AA85" s="814"/>
      <c r="AB85" s="814"/>
      <c r="AC85" s="814"/>
      <c r="AD85" s="814"/>
      <c r="AE85" s="814"/>
      <c r="AF85" s="814"/>
      <c r="AG85" s="814"/>
      <c r="AH85" s="814"/>
      <c r="AI85" s="814"/>
      <c r="AJ85" s="814"/>
      <c r="AK85" s="814"/>
      <c r="AL85" s="519"/>
      <c r="AM85" s="519"/>
      <c r="AN85" s="519"/>
      <c r="AO85" s="519"/>
      <c r="AP85" s="520"/>
      <c r="AS85" s="485"/>
      <c r="AT85" s="485"/>
      <c r="AU85" s="485"/>
      <c r="AV85" s="485"/>
      <c r="AW85" s="485"/>
      <c r="AX85" s="485"/>
      <c r="AY85" s="485"/>
      <c r="AZ85" s="485"/>
      <c r="BE85" s="517"/>
      <c r="BF85" s="518"/>
    </row>
    <row r="86" spans="2:66" s="105" customFormat="1" ht="17.100000000000001" customHeight="1" thickBot="1" x14ac:dyDescent="0.3">
      <c r="B86" s="521"/>
      <c r="AS86" s="485"/>
      <c r="AT86" s="485"/>
      <c r="AU86" s="485"/>
      <c r="AV86" s="485"/>
      <c r="AW86" s="485"/>
      <c r="AX86" s="485"/>
      <c r="AY86" s="485"/>
      <c r="AZ86" s="485"/>
      <c r="BA86" s="584" t="s">
        <v>40</v>
      </c>
      <c r="BB86" s="522" t="s">
        <v>180</v>
      </c>
      <c r="BC86" s="523" t="s">
        <v>118</v>
      </c>
      <c r="BD86" s="498" t="s">
        <v>181</v>
      </c>
      <c r="BE86" s="485" t="s">
        <v>182</v>
      </c>
      <c r="BF86" s="524"/>
    </row>
    <row r="87" spans="2:66" s="105" customFormat="1" ht="17.100000000000001" customHeight="1" thickBot="1" x14ac:dyDescent="0.3">
      <c r="B87" s="521"/>
      <c r="C87" s="780"/>
      <c r="D87" s="780"/>
      <c r="AS87" s="485"/>
      <c r="AT87" s="485"/>
      <c r="AU87" s="485"/>
      <c r="AV87" s="485"/>
      <c r="AW87" s="485"/>
      <c r="AX87" s="485"/>
      <c r="AY87" s="485"/>
      <c r="AZ87" s="485"/>
      <c r="BA87" s="525" t="s">
        <v>183</v>
      </c>
      <c r="BB87" s="526" t="s">
        <v>184</v>
      </c>
      <c r="BC87" s="527" t="s">
        <v>119</v>
      </c>
      <c r="BD87" s="528" t="s">
        <v>185</v>
      </c>
      <c r="BE87" s="529"/>
      <c r="BF87" s="530"/>
    </row>
    <row r="88" spans="2:66" s="531" customFormat="1" ht="19.5" customHeight="1" thickBot="1" x14ac:dyDescent="0.3">
      <c r="BA88" s="532" t="s">
        <v>126</v>
      </c>
      <c r="BB88" s="533" t="s">
        <v>186</v>
      </c>
      <c r="BC88" s="534" t="s">
        <v>117</v>
      </c>
      <c r="BD88" s="535" t="s">
        <v>187</v>
      </c>
      <c r="BE88" s="536"/>
      <c r="BF88" s="537"/>
      <c r="BG88" s="105"/>
      <c r="BH88" s="105"/>
      <c r="BI88" s="105"/>
      <c r="BJ88" s="105"/>
      <c r="BK88" s="105"/>
      <c r="BL88" s="105"/>
      <c r="BM88" s="105"/>
      <c r="BN88" s="105"/>
    </row>
    <row r="89" spans="2:66" ht="20.25" customHeight="1" thickBot="1" x14ac:dyDescent="0.3">
      <c r="B89" s="538" t="s">
        <v>188</v>
      </c>
      <c r="C89" s="539"/>
      <c r="D89" s="815" t="s">
        <v>189</v>
      </c>
      <c r="E89" s="816"/>
      <c r="F89" s="816"/>
      <c r="G89" s="816"/>
      <c r="H89" s="816"/>
      <c r="I89" s="816"/>
      <c r="J89" s="816"/>
      <c r="K89" s="816"/>
      <c r="L89" s="816"/>
      <c r="M89" s="816"/>
      <c r="N89" s="816"/>
      <c r="O89" s="816"/>
      <c r="P89" s="816"/>
      <c r="Q89" s="816"/>
      <c r="R89" s="816"/>
      <c r="S89" s="816"/>
      <c r="T89" s="816"/>
      <c r="U89" s="816"/>
      <c r="V89" s="816"/>
      <c r="W89" s="816"/>
      <c r="X89" s="816"/>
      <c r="Y89" s="816"/>
      <c r="Z89" s="816"/>
      <c r="AA89" s="816"/>
      <c r="AB89" s="816"/>
      <c r="AC89" s="816"/>
      <c r="AD89" s="816"/>
      <c r="AE89" s="816"/>
      <c r="AF89" s="816"/>
      <c r="AG89" s="816"/>
      <c r="AH89" s="816"/>
      <c r="AI89" s="816"/>
      <c r="AJ89" s="816"/>
      <c r="AK89" s="816"/>
      <c r="AL89" s="816"/>
      <c r="AM89" s="816"/>
      <c r="AN89" s="816"/>
      <c r="AO89" s="816"/>
      <c r="AP89" s="816"/>
      <c r="AQ89" s="816"/>
      <c r="AR89" s="816"/>
      <c r="AS89" s="816"/>
      <c r="AT89" s="816"/>
      <c r="AU89" s="816"/>
      <c r="AV89" s="816"/>
      <c r="AW89" s="816"/>
      <c r="AX89" s="816"/>
      <c r="AY89" s="816"/>
      <c r="AZ89" s="816"/>
      <c r="BA89" s="816"/>
      <c r="BB89" s="816"/>
      <c r="BC89" s="816"/>
      <c r="BD89" s="816"/>
      <c r="BE89" s="817"/>
      <c r="BF89" s="818"/>
      <c r="BG89" s="105"/>
      <c r="BH89" s="105"/>
      <c r="BI89" s="105"/>
      <c r="BJ89" s="105"/>
      <c r="BK89" s="105"/>
      <c r="BL89" s="105"/>
      <c r="BM89" s="105"/>
      <c r="BN89" s="105"/>
    </row>
    <row r="90" spans="2:66" ht="12" customHeight="1" thickBot="1" x14ac:dyDescent="0.3">
      <c r="BG90" s="105"/>
      <c r="BH90" s="105"/>
      <c r="BI90" s="105"/>
      <c r="BJ90" s="105"/>
      <c r="BK90" s="105"/>
      <c r="BL90" s="105"/>
      <c r="BM90" s="105"/>
      <c r="BN90" s="105"/>
    </row>
    <row r="91" spans="2:66" ht="22.5" customHeight="1" x14ac:dyDescent="0.3">
      <c r="D91" s="540">
        <f t="shared" ref="D91:D101" si="1">SUM(F91:BF91)</f>
        <v>5</v>
      </c>
      <c r="E91" s="541" t="s">
        <v>83</v>
      </c>
      <c r="F91" s="542">
        <f t="shared" ref="F91:G101" si="2">COUNTIF(F$6:F$71,$E91)</f>
        <v>2</v>
      </c>
      <c r="G91" s="542">
        <f t="shared" si="2"/>
        <v>1</v>
      </c>
      <c r="H91" s="542"/>
      <c r="I91" s="542">
        <f t="shared" ref="I91:X101" si="3">COUNTIF(I$6:I$71,$E91)</f>
        <v>0</v>
      </c>
      <c r="J91" s="542">
        <f t="shared" si="3"/>
        <v>0</v>
      </c>
      <c r="K91" s="542">
        <f t="shared" si="3"/>
        <v>0</v>
      </c>
      <c r="L91" s="542">
        <f t="shared" si="3"/>
        <v>0</v>
      </c>
      <c r="M91" s="542">
        <f t="shared" si="3"/>
        <v>0</v>
      </c>
      <c r="N91" s="542">
        <f t="shared" si="3"/>
        <v>0</v>
      </c>
      <c r="O91" s="542">
        <f t="shared" si="3"/>
        <v>0</v>
      </c>
      <c r="P91" s="542">
        <f t="shared" si="3"/>
        <v>0</v>
      </c>
      <c r="Q91" s="542">
        <f t="shared" si="3"/>
        <v>0</v>
      </c>
      <c r="R91" s="542">
        <f t="shared" si="3"/>
        <v>0</v>
      </c>
      <c r="S91" s="542">
        <f t="shared" si="3"/>
        <v>0</v>
      </c>
      <c r="T91" s="542">
        <f t="shared" si="3"/>
        <v>0</v>
      </c>
      <c r="U91" s="542">
        <f t="shared" si="3"/>
        <v>0</v>
      </c>
      <c r="V91" s="542">
        <f t="shared" si="3"/>
        <v>0</v>
      </c>
      <c r="W91" s="542">
        <f t="shared" si="3"/>
        <v>0</v>
      </c>
      <c r="X91" s="542">
        <f t="shared" si="3"/>
        <v>0</v>
      </c>
      <c r="Y91" s="542">
        <f t="shared" ref="Y91:AN101" si="4">COUNTIF(Y$6:Y$71,$E91)</f>
        <v>0</v>
      </c>
      <c r="Z91" s="542">
        <f t="shared" si="4"/>
        <v>0</v>
      </c>
      <c r="AA91" s="542">
        <f t="shared" si="4"/>
        <v>0</v>
      </c>
      <c r="AB91" s="542">
        <f t="shared" si="4"/>
        <v>0</v>
      </c>
      <c r="AC91" s="542">
        <f t="shared" si="4"/>
        <v>0</v>
      </c>
      <c r="AD91" s="542">
        <f t="shared" si="4"/>
        <v>0</v>
      </c>
      <c r="AE91" s="542">
        <f t="shared" si="4"/>
        <v>0</v>
      </c>
      <c r="AF91" s="542">
        <f t="shared" si="4"/>
        <v>0</v>
      </c>
      <c r="AG91" s="542">
        <f t="shared" si="4"/>
        <v>0</v>
      </c>
      <c r="AH91" s="542">
        <f t="shared" si="4"/>
        <v>1</v>
      </c>
      <c r="AI91" s="542">
        <f t="shared" si="4"/>
        <v>0</v>
      </c>
      <c r="AJ91" s="542">
        <f t="shared" si="4"/>
        <v>0</v>
      </c>
      <c r="AK91" s="542">
        <f t="shared" si="4"/>
        <v>0</v>
      </c>
      <c r="AL91" s="542">
        <f t="shared" si="4"/>
        <v>0</v>
      </c>
      <c r="AM91" s="542">
        <f t="shared" si="4"/>
        <v>0</v>
      </c>
      <c r="AN91" s="542">
        <f t="shared" si="4"/>
        <v>0</v>
      </c>
      <c r="AO91" s="542">
        <f t="shared" ref="AO91:BC101" si="5">COUNTIF(AO$6:AO$71,$E91)</f>
        <v>0</v>
      </c>
      <c r="AP91" s="542">
        <f t="shared" si="5"/>
        <v>0</v>
      </c>
      <c r="AQ91" s="542">
        <f t="shared" si="5"/>
        <v>0</v>
      </c>
      <c r="AR91" s="542">
        <f t="shared" si="5"/>
        <v>0</v>
      </c>
      <c r="AS91" s="542">
        <f t="shared" si="5"/>
        <v>0</v>
      </c>
      <c r="AT91" s="542">
        <f t="shared" si="5"/>
        <v>0</v>
      </c>
      <c r="AU91" s="542">
        <f t="shared" si="5"/>
        <v>1</v>
      </c>
      <c r="AV91" s="542">
        <f t="shared" si="5"/>
        <v>0</v>
      </c>
      <c r="AW91" s="542">
        <f t="shared" si="5"/>
        <v>0</v>
      </c>
      <c r="AX91" s="542">
        <f t="shared" si="5"/>
        <v>0</v>
      </c>
      <c r="AY91" s="542">
        <f t="shared" si="5"/>
        <v>0</v>
      </c>
      <c r="AZ91" s="542">
        <f t="shared" si="5"/>
        <v>0</v>
      </c>
      <c r="BA91" s="542">
        <f t="shared" si="5"/>
        <v>0</v>
      </c>
      <c r="BB91" s="542"/>
      <c r="BC91" s="543"/>
      <c r="BD91" s="542"/>
      <c r="BE91" s="542"/>
      <c r="BF91" s="542"/>
      <c r="BG91" s="105"/>
      <c r="BH91" s="105"/>
      <c r="BI91" s="105"/>
      <c r="BJ91" s="105"/>
      <c r="BK91" s="105"/>
      <c r="BL91" s="105"/>
      <c r="BM91" s="105"/>
      <c r="BN91" s="105"/>
    </row>
    <row r="92" spans="2:66" ht="22.5" customHeight="1" x14ac:dyDescent="0.3">
      <c r="D92" s="544">
        <f t="shared" si="1"/>
        <v>14</v>
      </c>
      <c r="E92" s="545" t="s">
        <v>190</v>
      </c>
      <c r="F92" s="546">
        <f t="shared" si="2"/>
        <v>0</v>
      </c>
      <c r="G92" s="546">
        <f t="shared" si="2"/>
        <v>0</v>
      </c>
      <c r="H92" s="546"/>
      <c r="I92" s="546">
        <f t="shared" si="3"/>
        <v>0</v>
      </c>
      <c r="J92" s="546">
        <f t="shared" si="3"/>
        <v>0</v>
      </c>
      <c r="K92" s="546">
        <f t="shared" si="3"/>
        <v>0</v>
      </c>
      <c r="L92" s="546">
        <f t="shared" si="3"/>
        <v>1</v>
      </c>
      <c r="M92" s="546">
        <f t="shared" si="3"/>
        <v>1</v>
      </c>
      <c r="N92" s="546">
        <f t="shared" si="3"/>
        <v>1</v>
      </c>
      <c r="O92" s="546">
        <f t="shared" si="3"/>
        <v>1</v>
      </c>
      <c r="P92" s="546">
        <f t="shared" si="3"/>
        <v>0</v>
      </c>
      <c r="Q92" s="546">
        <f t="shared" si="3"/>
        <v>0</v>
      </c>
      <c r="R92" s="546">
        <f t="shared" si="3"/>
        <v>1</v>
      </c>
      <c r="S92" s="546">
        <f t="shared" si="3"/>
        <v>1</v>
      </c>
      <c r="T92" s="546">
        <f t="shared" si="3"/>
        <v>0</v>
      </c>
      <c r="U92" s="546">
        <f t="shared" si="3"/>
        <v>0</v>
      </c>
      <c r="V92" s="546">
        <f t="shared" si="3"/>
        <v>0</v>
      </c>
      <c r="W92" s="546">
        <f t="shared" si="3"/>
        <v>0</v>
      </c>
      <c r="X92" s="546">
        <f t="shared" si="3"/>
        <v>0</v>
      </c>
      <c r="Y92" s="546">
        <f t="shared" si="4"/>
        <v>0</v>
      </c>
      <c r="Z92" s="546">
        <f t="shared" si="4"/>
        <v>0</v>
      </c>
      <c r="AA92" s="546">
        <f t="shared" si="4"/>
        <v>0</v>
      </c>
      <c r="AB92" s="546">
        <f t="shared" si="4"/>
        <v>0</v>
      </c>
      <c r="AC92" s="546">
        <f t="shared" si="4"/>
        <v>0</v>
      </c>
      <c r="AD92" s="546">
        <f t="shared" si="4"/>
        <v>1</v>
      </c>
      <c r="AE92" s="546">
        <f t="shared" si="4"/>
        <v>1</v>
      </c>
      <c r="AF92" s="546">
        <f t="shared" si="4"/>
        <v>0</v>
      </c>
      <c r="AG92" s="546">
        <f t="shared" si="4"/>
        <v>0</v>
      </c>
      <c r="AH92" s="546">
        <f t="shared" si="4"/>
        <v>0</v>
      </c>
      <c r="AI92" s="546">
        <f t="shared" si="4"/>
        <v>0</v>
      </c>
      <c r="AJ92" s="546">
        <f t="shared" si="4"/>
        <v>0</v>
      </c>
      <c r="AK92" s="546">
        <f t="shared" si="4"/>
        <v>0</v>
      </c>
      <c r="AL92" s="546">
        <f t="shared" si="4"/>
        <v>0</v>
      </c>
      <c r="AM92" s="546">
        <f t="shared" si="4"/>
        <v>0</v>
      </c>
      <c r="AN92" s="546">
        <f t="shared" si="4"/>
        <v>0</v>
      </c>
      <c r="AO92" s="546">
        <f t="shared" si="5"/>
        <v>0</v>
      </c>
      <c r="AP92" s="546">
        <f t="shared" si="5"/>
        <v>1</v>
      </c>
      <c r="AQ92" s="546">
        <f t="shared" si="5"/>
        <v>1</v>
      </c>
      <c r="AR92" s="546">
        <f t="shared" si="5"/>
        <v>0</v>
      </c>
      <c r="AS92" s="546">
        <f t="shared" si="5"/>
        <v>1</v>
      </c>
      <c r="AT92" s="546">
        <f t="shared" si="5"/>
        <v>1</v>
      </c>
      <c r="AU92" s="546">
        <f t="shared" si="5"/>
        <v>0</v>
      </c>
      <c r="AV92" s="546">
        <f t="shared" si="5"/>
        <v>1</v>
      </c>
      <c r="AW92" s="546">
        <f t="shared" si="5"/>
        <v>1</v>
      </c>
      <c r="AX92" s="546">
        <f t="shared" si="5"/>
        <v>0</v>
      </c>
      <c r="AY92" s="546">
        <f t="shared" si="5"/>
        <v>0</v>
      </c>
      <c r="AZ92" s="546">
        <f t="shared" si="5"/>
        <v>0</v>
      </c>
      <c r="BA92" s="546">
        <f t="shared" si="5"/>
        <v>0</v>
      </c>
      <c r="BB92" s="546"/>
      <c r="BC92" s="547"/>
      <c r="BD92" s="546"/>
      <c r="BE92" s="546"/>
      <c r="BF92" s="546"/>
      <c r="BG92" s="105"/>
      <c r="BH92" s="105"/>
      <c r="BI92" s="105"/>
      <c r="BJ92" s="105"/>
      <c r="BK92" s="105"/>
      <c r="BL92" s="105"/>
      <c r="BM92" s="105"/>
      <c r="BN92" s="105"/>
    </row>
    <row r="93" spans="2:66" ht="22.5" customHeight="1" x14ac:dyDescent="0.3">
      <c r="D93" s="548">
        <f t="shared" si="1"/>
        <v>6</v>
      </c>
      <c r="E93" s="549" t="s">
        <v>47</v>
      </c>
      <c r="F93" s="546">
        <f t="shared" si="2"/>
        <v>0</v>
      </c>
      <c r="G93" s="546">
        <f t="shared" si="2"/>
        <v>0</v>
      </c>
      <c r="H93" s="546"/>
      <c r="I93" s="546">
        <f t="shared" si="3"/>
        <v>0</v>
      </c>
      <c r="J93" s="546">
        <f t="shared" si="3"/>
        <v>0</v>
      </c>
      <c r="K93" s="546">
        <f t="shared" si="3"/>
        <v>0</v>
      </c>
      <c r="L93" s="546">
        <f t="shared" si="3"/>
        <v>0</v>
      </c>
      <c r="M93" s="546">
        <f t="shared" si="3"/>
        <v>0</v>
      </c>
      <c r="N93" s="546">
        <f t="shared" si="3"/>
        <v>0</v>
      </c>
      <c r="O93" s="546">
        <f t="shared" si="3"/>
        <v>0</v>
      </c>
      <c r="P93" s="546">
        <f t="shared" si="3"/>
        <v>0</v>
      </c>
      <c r="Q93" s="546">
        <f t="shared" si="3"/>
        <v>0</v>
      </c>
      <c r="R93" s="546">
        <f t="shared" si="3"/>
        <v>0</v>
      </c>
      <c r="S93" s="546">
        <f t="shared" si="3"/>
        <v>0</v>
      </c>
      <c r="T93" s="546">
        <f t="shared" si="3"/>
        <v>0</v>
      </c>
      <c r="U93" s="546">
        <f t="shared" si="3"/>
        <v>0</v>
      </c>
      <c r="V93" s="546">
        <f t="shared" si="3"/>
        <v>0</v>
      </c>
      <c r="W93" s="546">
        <f t="shared" si="3"/>
        <v>0</v>
      </c>
      <c r="X93" s="546">
        <f t="shared" si="3"/>
        <v>0</v>
      </c>
      <c r="Y93" s="546">
        <f t="shared" si="4"/>
        <v>0</v>
      </c>
      <c r="Z93" s="546">
        <f t="shared" si="4"/>
        <v>0</v>
      </c>
      <c r="AA93" s="546">
        <f t="shared" si="4"/>
        <v>0</v>
      </c>
      <c r="AB93" s="546">
        <f t="shared" si="4"/>
        <v>0</v>
      </c>
      <c r="AC93" s="546">
        <f t="shared" si="4"/>
        <v>0</v>
      </c>
      <c r="AD93" s="546">
        <f t="shared" si="4"/>
        <v>0</v>
      </c>
      <c r="AE93" s="546">
        <f t="shared" si="4"/>
        <v>0</v>
      </c>
      <c r="AF93" s="546">
        <f t="shared" si="4"/>
        <v>0</v>
      </c>
      <c r="AG93" s="546">
        <f t="shared" si="4"/>
        <v>1</v>
      </c>
      <c r="AH93" s="546">
        <f t="shared" si="4"/>
        <v>0</v>
      </c>
      <c r="AI93" s="546">
        <f t="shared" si="4"/>
        <v>2</v>
      </c>
      <c r="AJ93" s="546">
        <f t="shared" si="4"/>
        <v>1</v>
      </c>
      <c r="AK93" s="546">
        <f t="shared" si="4"/>
        <v>0</v>
      </c>
      <c r="AL93" s="546">
        <f t="shared" si="4"/>
        <v>2</v>
      </c>
      <c r="AM93" s="546">
        <f t="shared" si="4"/>
        <v>0</v>
      </c>
      <c r="AN93" s="546">
        <f t="shared" si="4"/>
        <v>0</v>
      </c>
      <c r="AO93" s="546">
        <f t="shared" si="5"/>
        <v>0</v>
      </c>
      <c r="AP93" s="546">
        <f t="shared" si="5"/>
        <v>0</v>
      </c>
      <c r="AQ93" s="546">
        <f t="shared" si="5"/>
        <v>0</v>
      </c>
      <c r="AR93" s="546">
        <f t="shared" si="5"/>
        <v>0</v>
      </c>
      <c r="AS93" s="546">
        <f t="shared" si="5"/>
        <v>0</v>
      </c>
      <c r="AT93" s="546">
        <f t="shared" si="5"/>
        <v>0</v>
      </c>
      <c r="AU93" s="546">
        <f t="shared" si="5"/>
        <v>0</v>
      </c>
      <c r="AV93" s="546">
        <f t="shared" si="5"/>
        <v>0</v>
      </c>
      <c r="AW93" s="546">
        <f t="shared" si="5"/>
        <v>0</v>
      </c>
      <c r="AX93" s="546">
        <f t="shared" si="5"/>
        <v>0</v>
      </c>
      <c r="AY93" s="546">
        <f t="shared" si="5"/>
        <v>0</v>
      </c>
      <c r="AZ93" s="546">
        <f t="shared" si="5"/>
        <v>0</v>
      </c>
      <c r="BA93" s="546">
        <f t="shared" si="5"/>
        <v>0</v>
      </c>
      <c r="BB93" s="546"/>
      <c r="BC93" s="547"/>
      <c r="BD93" s="546"/>
      <c r="BE93" s="546"/>
      <c r="BF93" s="546"/>
      <c r="BG93" s="105"/>
      <c r="BH93" s="105"/>
      <c r="BI93" s="105"/>
      <c r="BJ93" s="105"/>
      <c r="BK93" s="105"/>
      <c r="BL93" s="105"/>
      <c r="BM93" s="105"/>
      <c r="BN93" s="105"/>
    </row>
    <row r="94" spans="2:66" ht="22.5" customHeight="1" thickBot="1" x14ac:dyDescent="0.35">
      <c r="D94" s="550">
        <f t="shared" si="1"/>
        <v>41</v>
      </c>
      <c r="E94" s="551" t="s">
        <v>28</v>
      </c>
      <c r="F94" s="552">
        <f t="shared" si="2"/>
        <v>0</v>
      </c>
      <c r="G94" s="552">
        <f t="shared" si="2"/>
        <v>0</v>
      </c>
      <c r="H94" s="552"/>
      <c r="I94" s="552">
        <f t="shared" si="3"/>
        <v>0</v>
      </c>
      <c r="J94" s="552">
        <f t="shared" si="3"/>
        <v>0</v>
      </c>
      <c r="K94" s="552">
        <f t="shared" si="3"/>
        <v>0</v>
      </c>
      <c r="L94" s="552">
        <f t="shared" si="3"/>
        <v>0</v>
      </c>
      <c r="M94" s="552">
        <f t="shared" si="3"/>
        <v>0</v>
      </c>
      <c r="N94" s="552">
        <f t="shared" si="3"/>
        <v>1</v>
      </c>
      <c r="O94" s="552">
        <f t="shared" si="3"/>
        <v>0</v>
      </c>
      <c r="P94" s="552">
        <f t="shared" si="3"/>
        <v>0</v>
      </c>
      <c r="Q94" s="552">
        <f t="shared" si="3"/>
        <v>0</v>
      </c>
      <c r="R94" s="552">
        <f t="shared" si="3"/>
        <v>0</v>
      </c>
      <c r="S94" s="552">
        <f t="shared" si="3"/>
        <v>0</v>
      </c>
      <c r="T94" s="552">
        <f t="shared" si="3"/>
        <v>0</v>
      </c>
      <c r="U94" s="552">
        <f t="shared" si="3"/>
        <v>0</v>
      </c>
      <c r="V94" s="552">
        <f t="shared" si="3"/>
        <v>0</v>
      </c>
      <c r="W94" s="552">
        <f t="shared" si="3"/>
        <v>1</v>
      </c>
      <c r="X94" s="552">
        <f t="shared" si="3"/>
        <v>0</v>
      </c>
      <c r="Y94" s="552">
        <f t="shared" si="4"/>
        <v>0</v>
      </c>
      <c r="Z94" s="552">
        <f t="shared" si="4"/>
        <v>0</v>
      </c>
      <c r="AA94" s="552">
        <f t="shared" si="4"/>
        <v>0</v>
      </c>
      <c r="AB94" s="552">
        <f t="shared" si="4"/>
        <v>0</v>
      </c>
      <c r="AC94" s="552">
        <f t="shared" si="4"/>
        <v>0</v>
      </c>
      <c r="AD94" s="552">
        <f t="shared" si="4"/>
        <v>1</v>
      </c>
      <c r="AE94" s="552">
        <f t="shared" si="4"/>
        <v>0</v>
      </c>
      <c r="AF94" s="552">
        <f t="shared" si="4"/>
        <v>0</v>
      </c>
      <c r="AG94" s="552">
        <f t="shared" si="4"/>
        <v>0</v>
      </c>
      <c r="AH94" s="552">
        <f t="shared" si="4"/>
        <v>3</v>
      </c>
      <c r="AI94" s="552">
        <f t="shared" si="4"/>
        <v>0</v>
      </c>
      <c r="AJ94" s="552">
        <f t="shared" si="4"/>
        <v>2</v>
      </c>
      <c r="AK94" s="552">
        <f t="shared" si="4"/>
        <v>0</v>
      </c>
      <c r="AL94" s="552">
        <f t="shared" si="4"/>
        <v>3</v>
      </c>
      <c r="AM94" s="552">
        <f t="shared" si="4"/>
        <v>4</v>
      </c>
      <c r="AN94" s="552">
        <f t="shared" si="4"/>
        <v>0</v>
      </c>
      <c r="AO94" s="552">
        <f t="shared" si="5"/>
        <v>4</v>
      </c>
      <c r="AP94" s="552">
        <f t="shared" si="5"/>
        <v>2</v>
      </c>
      <c r="AQ94" s="552">
        <f t="shared" si="5"/>
        <v>3</v>
      </c>
      <c r="AR94" s="552">
        <f t="shared" si="5"/>
        <v>2</v>
      </c>
      <c r="AS94" s="552">
        <f t="shared" si="5"/>
        <v>1</v>
      </c>
      <c r="AT94" s="552">
        <f t="shared" si="5"/>
        <v>5</v>
      </c>
      <c r="AU94" s="552">
        <f t="shared" si="5"/>
        <v>6</v>
      </c>
      <c r="AV94" s="552">
        <f t="shared" si="5"/>
        <v>3</v>
      </c>
      <c r="AW94" s="552">
        <f t="shared" si="5"/>
        <v>0</v>
      </c>
      <c r="AX94" s="552">
        <f t="shared" si="5"/>
        <v>0</v>
      </c>
      <c r="AY94" s="552">
        <f t="shared" si="5"/>
        <v>0</v>
      </c>
      <c r="AZ94" s="552">
        <f t="shared" si="5"/>
        <v>0</v>
      </c>
      <c r="BA94" s="552">
        <f t="shared" si="5"/>
        <v>0</v>
      </c>
      <c r="BB94" s="552"/>
      <c r="BC94" s="553"/>
      <c r="BD94" s="552"/>
      <c r="BE94" s="552"/>
      <c r="BF94" s="552"/>
      <c r="BG94" s="105"/>
      <c r="BH94" s="105"/>
      <c r="BI94" s="105"/>
      <c r="BJ94" s="105"/>
      <c r="BK94" s="105"/>
      <c r="BL94" s="105"/>
      <c r="BM94" s="105"/>
      <c r="BN94" s="105"/>
    </row>
    <row r="95" spans="2:66" ht="22.5" customHeight="1" x14ac:dyDescent="0.3">
      <c r="C95" s="802" t="s">
        <v>191</v>
      </c>
      <c r="D95" s="554">
        <f>SUM(F95:BF95)</f>
        <v>22</v>
      </c>
      <c r="E95" s="555" t="s">
        <v>32</v>
      </c>
      <c r="F95" s="546">
        <f t="shared" si="2"/>
        <v>0</v>
      </c>
      <c r="G95" s="546">
        <f t="shared" si="2"/>
        <v>0</v>
      </c>
      <c r="H95" s="546"/>
      <c r="I95" s="546">
        <f t="shared" si="3"/>
        <v>0</v>
      </c>
      <c r="J95" s="546">
        <f t="shared" si="3"/>
        <v>3</v>
      </c>
      <c r="K95" s="546">
        <f t="shared" si="3"/>
        <v>3</v>
      </c>
      <c r="L95" s="546">
        <f t="shared" si="3"/>
        <v>0</v>
      </c>
      <c r="M95" s="546">
        <f t="shared" si="3"/>
        <v>0</v>
      </c>
      <c r="N95" s="546">
        <f t="shared" si="3"/>
        <v>1</v>
      </c>
      <c r="O95" s="546">
        <f t="shared" si="3"/>
        <v>2</v>
      </c>
      <c r="P95" s="546">
        <f t="shared" si="3"/>
        <v>3</v>
      </c>
      <c r="Q95" s="546">
        <f t="shared" si="3"/>
        <v>4</v>
      </c>
      <c r="R95" s="546">
        <f t="shared" si="3"/>
        <v>2</v>
      </c>
      <c r="S95" s="546">
        <f t="shared" si="3"/>
        <v>0</v>
      </c>
      <c r="T95" s="546">
        <f t="shared" si="3"/>
        <v>1</v>
      </c>
      <c r="U95" s="546">
        <f t="shared" si="3"/>
        <v>0</v>
      </c>
      <c r="V95" s="546">
        <f t="shared" si="3"/>
        <v>0</v>
      </c>
      <c r="W95" s="546">
        <f t="shared" si="3"/>
        <v>0</v>
      </c>
      <c r="X95" s="546">
        <f t="shared" si="3"/>
        <v>0</v>
      </c>
      <c r="Y95" s="546">
        <f t="shared" si="4"/>
        <v>0</v>
      </c>
      <c r="Z95" s="546">
        <f t="shared" si="4"/>
        <v>1</v>
      </c>
      <c r="AA95" s="546">
        <f t="shared" si="4"/>
        <v>1</v>
      </c>
      <c r="AB95" s="546">
        <f t="shared" si="4"/>
        <v>0</v>
      </c>
      <c r="AC95" s="546">
        <f t="shared" si="4"/>
        <v>0</v>
      </c>
      <c r="AD95" s="546">
        <f t="shared" si="4"/>
        <v>0</v>
      </c>
      <c r="AE95" s="546">
        <f t="shared" si="4"/>
        <v>0</v>
      </c>
      <c r="AF95" s="546">
        <f t="shared" si="4"/>
        <v>0</v>
      </c>
      <c r="AG95" s="546">
        <f t="shared" si="4"/>
        <v>0</v>
      </c>
      <c r="AH95" s="546">
        <f t="shared" si="4"/>
        <v>0</v>
      </c>
      <c r="AI95" s="546">
        <f t="shared" si="4"/>
        <v>0</v>
      </c>
      <c r="AJ95" s="546">
        <f t="shared" si="4"/>
        <v>0</v>
      </c>
      <c r="AK95" s="546">
        <f t="shared" si="4"/>
        <v>0</v>
      </c>
      <c r="AL95" s="546">
        <f t="shared" si="4"/>
        <v>0</v>
      </c>
      <c r="AM95" s="546">
        <f t="shared" si="4"/>
        <v>1</v>
      </c>
      <c r="AN95" s="546">
        <f t="shared" si="4"/>
        <v>0</v>
      </c>
      <c r="AO95" s="546">
        <f t="shared" si="5"/>
        <v>0</v>
      </c>
      <c r="AP95" s="546">
        <f t="shared" si="5"/>
        <v>0</v>
      </c>
      <c r="AQ95" s="546">
        <f t="shared" si="5"/>
        <v>0</v>
      </c>
      <c r="AR95" s="546">
        <f t="shared" si="5"/>
        <v>0</v>
      </c>
      <c r="AS95" s="546">
        <f t="shared" si="5"/>
        <v>0</v>
      </c>
      <c r="AT95" s="546">
        <f t="shared" si="5"/>
        <v>0</v>
      </c>
      <c r="AU95" s="546">
        <f t="shared" si="5"/>
        <v>0</v>
      </c>
      <c r="AV95" s="546">
        <f t="shared" si="5"/>
        <v>0</v>
      </c>
      <c r="AW95" s="546">
        <f t="shared" si="5"/>
        <v>0</v>
      </c>
      <c r="AX95" s="546">
        <f t="shared" si="5"/>
        <v>0</v>
      </c>
      <c r="AY95" s="546">
        <f t="shared" si="5"/>
        <v>0</v>
      </c>
      <c r="AZ95" s="546">
        <f t="shared" si="5"/>
        <v>0</v>
      </c>
      <c r="BA95" s="546">
        <f t="shared" si="5"/>
        <v>0</v>
      </c>
      <c r="BB95" s="546"/>
      <c r="BC95" s="547"/>
      <c r="BD95" s="546"/>
      <c r="BE95" s="546"/>
      <c r="BF95" s="546"/>
      <c r="BG95" s="105"/>
      <c r="BH95" s="105"/>
      <c r="BI95" s="105"/>
      <c r="BJ95" s="105"/>
      <c r="BK95" s="105"/>
      <c r="BL95" s="105"/>
      <c r="BM95" s="105"/>
      <c r="BN95" s="105"/>
    </row>
    <row r="96" spans="2:66" ht="22.5" customHeight="1" x14ac:dyDescent="0.3">
      <c r="C96" s="803"/>
      <c r="D96" s="554">
        <f t="shared" si="1"/>
        <v>21</v>
      </c>
      <c r="E96" s="555" t="s">
        <v>33</v>
      </c>
      <c r="F96" s="546">
        <f t="shared" si="2"/>
        <v>0</v>
      </c>
      <c r="G96" s="546">
        <f t="shared" si="2"/>
        <v>0</v>
      </c>
      <c r="H96" s="546"/>
      <c r="I96" s="546">
        <f t="shared" si="3"/>
        <v>0</v>
      </c>
      <c r="J96" s="546">
        <f t="shared" si="3"/>
        <v>0</v>
      </c>
      <c r="K96" s="546">
        <f t="shared" si="3"/>
        <v>0</v>
      </c>
      <c r="L96" s="546">
        <f t="shared" si="3"/>
        <v>0</v>
      </c>
      <c r="M96" s="546">
        <f t="shared" si="3"/>
        <v>0</v>
      </c>
      <c r="N96" s="546">
        <f t="shared" si="3"/>
        <v>0</v>
      </c>
      <c r="O96" s="546">
        <f t="shared" si="3"/>
        <v>0</v>
      </c>
      <c r="P96" s="546">
        <f t="shared" si="3"/>
        <v>0</v>
      </c>
      <c r="Q96" s="546">
        <f t="shared" si="3"/>
        <v>0</v>
      </c>
      <c r="R96" s="546">
        <f t="shared" si="3"/>
        <v>0</v>
      </c>
      <c r="S96" s="546">
        <f t="shared" si="3"/>
        <v>3</v>
      </c>
      <c r="T96" s="546">
        <f t="shared" si="3"/>
        <v>1</v>
      </c>
      <c r="U96" s="546">
        <f t="shared" si="3"/>
        <v>0</v>
      </c>
      <c r="V96" s="546">
        <f t="shared" si="3"/>
        <v>0</v>
      </c>
      <c r="W96" s="546">
        <f t="shared" si="3"/>
        <v>1</v>
      </c>
      <c r="X96" s="546">
        <f t="shared" si="3"/>
        <v>3</v>
      </c>
      <c r="Y96" s="546">
        <f t="shared" si="4"/>
        <v>3</v>
      </c>
      <c r="Z96" s="546">
        <f t="shared" si="4"/>
        <v>2</v>
      </c>
      <c r="AA96" s="546">
        <f t="shared" si="4"/>
        <v>1</v>
      </c>
      <c r="AB96" s="546">
        <f t="shared" si="4"/>
        <v>0</v>
      </c>
      <c r="AC96" s="546">
        <f t="shared" si="4"/>
        <v>0</v>
      </c>
      <c r="AD96" s="546">
        <f t="shared" si="4"/>
        <v>0</v>
      </c>
      <c r="AE96" s="546">
        <f t="shared" si="4"/>
        <v>2</v>
      </c>
      <c r="AF96" s="546">
        <f t="shared" si="4"/>
        <v>2</v>
      </c>
      <c r="AG96" s="546">
        <f t="shared" si="4"/>
        <v>1</v>
      </c>
      <c r="AH96" s="546">
        <f t="shared" si="4"/>
        <v>2</v>
      </c>
      <c r="AI96" s="546">
        <f t="shared" si="4"/>
        <v>0</v>
      </c>
      <c r="AJ96" s="546">
        <f t="shared" si="4"/>
        <v>0</v>
      </c>
      <c r="AK96" s="546">
        <f t="shared" si="4"/>
        <v>0</v>
      </c>
      <c r="AL96" s="546">
        <f t="shared" si="4"/>
        <v>0</v>
      </c>
      <c r="AM96" s="546">
        <f t="shared" si="4"/>
        <v>0</v>
      </c>
      <c r="AN96" s="546">
        <f t="shared" si="4"/>
        <v>0</v>
      </c>
      <c r="AO96" s="546">
        <f t="shared" si="5"/>
        <v>0</v>
      </c>
      <c r="AP96" s="546">
        <f t="shared" si="5"/>
        <v>0</v>
      </c>
      <c r="AQ96" s="546">
        <f t="shared" si="5"/>
        <v>0</v>
      </c>
      <c r="AR96" s="546">
        <f t="shared" si="5"/>
        <v>0</v>
      </c>
      <c r="AS96" s="546">
        <f t="shared" si="5"/>
        <v>0</v>
      </c>
      <c r="AT96" s="546">
        <f t="shared" si="5"/>
        <v>0</v>
      </c>
      <c r="AU96" s="546">
        <f t="shared" si="5"/>
        <v>0</v>
      </c>
      <c r="AV96" s="546">
        <f t="shared" si="5"/>
        <v>0</v>
      </c>
      <c r="AW96" s="546">
        <f t="shared" si="5"/>
        <v>0</v>
      </c>
      <c r="AX96" s="546">
        <f t="shared" si="5"/>
        <v>0</v>
      </c>
      <c r="AY96" s="546">
        <f t="shared" si="5"/>
        <v>0</v>
      </c>
      <c r="AZ96" s="546">
        <f t="shared" si="5"/>
        <v>0</v>
      </c>
      <c r="BA96" s="546">
        <f t="shared" si="5"/>
        <v>0</v>
      </c>
      <c r="BB96" s="546"/>
      <c r="BC96" s="547"/>
      <c r="BD96" s="546"/>
      <c r="BE96" s="546"/>
      <c r="BF96" s="546"/>
      <c r="BG96" s="105"/>
      <c r="BH96" s="105"/>
      <c r="BI96" s="105"/>
      <c r="BJ96" s="105"/>
      <c r="BK96" s="105"/>
      <c r="BL96" s="105"/>
      <c r="BM96" s="105"/>
      <c r="BN96" s="105"/>
    </row>
    <row r="97" spans="3:66" ht="22.5" customHeight="1" x14ac:dyDescent="0.3">
      <c r="C97" s="803"/>
      <c r="D97" s="554">
        <f t="shared" si="1"/>
        <v>4</v>
      </c>
      <c r="E97" s="555" t="s">
        <v>51</v>
      </c>
      <c r="F97" s="546">
        <f t="shared" si="2"/>
        <v>0</v>
      </c>
      <c r="G97" s="546">
        <f t="shared" si="2"/>
        <v>0</v>
      </c>
      <c r="H97" s="546"/>
      <c r="I97" s="546">
        <f t="shared" si="3"/>
        <v>0</v>
      </c>
      <c r="J97" s="546">
        <f t="shared" si="3"/>
        <v>0</v>
      </c>
      <c r="K97" s="546">
        <f t="shared" si="3"/>
        <v>0</v>
      </c>
      <c r="L97" s="546">
        <f t="shared" si="3"/>
        <v>0</v>
      </c>
      <c r="M97" s="546">
        <f t="shared" si="3"/>
        <v>0</v>
      </c>
      <c r="N97" s="546">
        <f t="shared" si="3"/>
        <v>0</v>
      </c>
      <c r="O97" s="546">
        <f t="shared" si="3"/>
        <v>0</v>
      </c>
      <c r="P97" s="546">
        <f t="shared" si="3"/>
        <v>0</v>
      </c>
      <c r="Q97" s="546">
        <f t="shared" si="3"/>
        <v>0</v>
      </c>
      <c r="R97" s="546">
        <f t="shared" si="3"/>
        <v>0</v>
      </c>
      <c r="S97" s="546">
        <f t="shared" si="3"/>
        <v>0</v>
      </c>
      <c r="T97" s="546">
        <f t="shared" si="3"/>
        <v>0</v>
      </c>
      <c r="U97" s="546">
        <f t="shared" si="3"/>
        <v>0</v>
      </c>
      <c r="V97" s="546">
        <f t="shared" si="3"/>
        <v>0</v>
      </c>
      <c r="W97" s="546">
        <f t="shared" si="3"/>
        <v>0</v>
      </c>
      <c r="X97" s="546">
        <f t="shared" si="3"/>
        <v>0</v>
      </c>
      <c r="Y97" s="546">
        <f t="shared" si="4"/>
        <v>0</v>
      </c>
      <c r="Z97" s="546">
        <f t="shared" si="4"/>
        <v>0</v>
      </c>
      <c r="AA97" s="546">
        <f t="shared" si="4"/>
        <v>0</v>
      </c>
      <c r="AB97" s="546">
        <f t="shared" si="4"/>
        <v>0</v>
      </c>
      <c r="AC97" s="546">
        <f t="shared" si="4"/>
        <v>1</v>
      </c>
      <c r="AD97" s="546">
        <f t="shared" si="4"/>
        <v>0</v>
      </c>
      <c r="AE97" s="546">
        <f t="shared" si="4"/>
        <v>0</v>
      </c>
      <c r="AF97" s="546">
        <f t="shared" si="4"/>
        <v>0</v>
      </c>
      <c r="AG97" s="546">
        <f t="shared" si="4"/>
        <v>0</v>
      </c>
      <c r="AH97" s="546">
        <f t="shared" si="4"/>
        <v>1</v>
      </c>
      <c r="AI97" s="546">
        <f t="shared" si="4"/>
        <v>0</v>
      </c>
      <c r="AJ97" s="546">
        <f t="shared" si="4"/>
        <v>0</v>
      </c>
      <c r="AK97" s="546">
        <f t="shared" si="4"/>
        <v>0</v>
      </c>
      <c r="AL97" s="546">
        <f t="shared" si="4"/>
        <v>0</v>
      </c>
      <c r="AM97" s="546">
        <f t="shared" si="4"/>
        <v>1</v>
      </c>
      <c r="AN97" s="546">
        <f t="shared" si="4"/>
        <v>1</v>
      </c>
      <c r="AO97" s="546">
        <f t="shared" si="5"/>
        <v>0</v>
      </c>
      <c r="AP97" s="546">
        <f t="shared" si="5"/>
        <v>0</v>
      </c>
      <c r="AQ97" s="546">
        <f t="shared" si="5"/>
        <v>0</v>
      </c>
      <c r="AR97" s="546">
        <f t="shared" si="5"/>
        <v>0</v>
      </c>
      <c r="AS97" s="546">
        <f t="shared" si="5"/>
        <v>0</v>
      </c>
      <c r="AT97" s="546">
        <f t="shared" si="5"/>
        <v>0</v>
      </c>
      <c r="AU97" s="546">
        <f t="shared" si="5"/>
        <v>0</v>
      </c>
      <c r="AV97" s="546">
        <f t="shared" si="5"/>
        <v>0</v>
      </c>
      <c r="AW97" s="546">
        <f t="shared" si="5"/>
        <v>0</v>
      </c>
      <c r="AX97" s="546">
        <f t="shared" si="5"/>
        <v>0</v>
      </c>
      <c r="AY97" s="546">
        <f t="shared" si="5"/>
        <v>0</v>
      </c>
      <c r="AZ97" s="546">
        <f t="shared" si="5"/>
        <v>0</v>
      </c>
      <c r="BA97" s="546">
        <f t="shared" si="5"/>
        <v>0</v>
      </c>
      <c r="BB97" s="546"/>
      <c r="BC97" s="547"/>
      <c r="BD97" s="546"/>
      <c r="BE97" s="546"/>
      <c r="BF97" s="546"/>
      <c r="BG97" s="105"/>
      <c r="BH97" s="105"/>
      <c r="BI97" s="105"/>
      <c r="BJ97" s="105"/>
      <c r="BK97" s="105"/>
      <c r="BL97" s="105"/>
      <c r="BM97" s="105"/>
      <c r="BN97" s="105"/>
    </row>
    <row r="98" spans="3:66" ht="22.5" customHeight="1" x14ac:dyDescent="0.3">
      <c r="C98" s="803"/>
      <c r="D98" s="554">
        <f t="shared" si="1"/>
        <v>1</v>
      </c>
      <c r="E98" s="555" t="s">
        <v>111</v>
      </c>
      <c r="F98" s="546">
        <f t="shared" si="2"/>
        <v>0</v>
      </c>
      <c r="G98" s="546">
        <f t="shared" si="2"/>
        <v>0</v>
      </c>
      <c r="H98" s="546"/>
      <c r="I98" s="546">
        <f t="shared" si="3"/>
        <v>0</v>
      </c>
      <c r="J98" s="546">
        <f t="shared" si="3"/>
        <v>0</v>
      </c>
      <c r="K98" s="546">
        <f t="shared" si="3"/>
        <v>0</v>
      </c>
      <c r="L98" s="546">
        <f t="shared" si="3"/>
        <v>0</v>
      </c>
      <c r="M98" s="546">
        <f t="shared" si="3"/>
        <v>0</v>
      </c>
      <c r="N98" s="546">
        <f t="shared" si="3"/>
        <v>0</v>
      </c>
      <c r="O98" s="546">
        <f t="shared" si="3"/>
        <v>0</v>
      </c>
      <c r="P98" s="546">
        <f t="shared" si="3"/>
        <v>0</v>
      </c>
      <c r="Q98" s="546">
        <f t="shared" si="3"/>
        <v>0</v>
      </c>
      <c r="R98" s="546">
        <f t="shared" si="3"/>
        <v>0</v>
      </c>
      <c r="S98" s="546">
        <f t="shared" si="3"/>
        <v>0</v>
      </c>
      <c r="T98" s="546">
        <f t="shared" si="3"/>
        <v>0</v>
      </c>
      <c r="U98" s="546">
        <f t="shared" si="3"/>
        <v>0</v>
      </c>
      <c r="V98" s="546">
        <f t="shared" si="3"/>
        <v>0</v>
      </c>
      <c r="W98" s="546">
        <f t="shared" si="3"/>
        <v>0</v>
      </c>
      <c r="X98" s="546">
        <f t="shared" si="3"/>
        <v>0</v>
      </c>
      <c r="Y98" s="546">
        <f t="shared" si="4"/>
        <v>0</v>
      </c>
      <c r="Z98" s="546">
        <f t="shared" si="4"/>
        <v>0</v>
      </c>
      <c r="AA98" s="546">
        <f t="shared" si="4"/>
        <v>0</v>
      </c>
      <c r="AB98" s="546">
        <f t="shared" si="4"/>
        <v>0</v>
      </c>
      <c r="AC98" s="546">
        <f t="shared" si="4"/>
        <v>0</v>
      </c>
      <c r="AD98" s="546">
        <f t="shared" si="4"/>
        <v>0</v>
      </c>
      <c r="AE98" s="546">
        <f t="shared" si="4"/>
        <v>0</v>
      </c>
      <c r="AF98" s="546">
        <f t="shared" si="4"/>
        <v>0</v>
      </c>
      <c r="AG98" s="546">
        <f t="shared" si="4"/>
        <v>0</v>
      </c>
      <c r="AH98" s="546">
        <f t="shared" si="4"/>
        <v>0</v>
      </c>
      <c r="AI98" s="546">
        <f t="shared" si="4"/>
        <v>0</v>
      </c>
      <c r="AJ98" s="546">
        <f t="shared" si="4"/>
        <v>0</v>
      </c>
      <c r="AK98" s="546">
        <f t="shared" si="4"/>
        <v>1</v>
      </c>
      <c r="AL98" s="546">
        <f t="shared" si="4"/>
        <v>0</v>
      </c>
      <c r="AM98" s="546">
        <f t="shared" si="4"/>
        <v>0</v>
      </c>
      <c r="AN98" s="546">
        <f t="shared" si="4"/>
        <v>0</v>
      </c>
      <c r="AO98" s="546">
        <f t="shared" si="5"/>
        <v>0</v>
      </c>
      <c r="AP98" s="546">
        <f t="shared" si="5"/>
        <v>0</v>
      </c>
      <c r="AQ98" s="546">
        <f t="shared" si="5"/>
        <v>0</v>
      </c>
      <c r="AR98" s="546">
        <f t="shared" si="5"/>
        <v>0</v>
      </c>
      <c r="AS98" s="546">
        <f t="shared" si="5"/>
        <v>0</v>
      </c>
      <c r="AT98" s="546">
        <f t="shared" si="5"/>
        <v>0</v>
      </c>
      <c r="AU98" s="546">
        <f t="shared" si="5"/>
        <v>0</v>
      </c>
      <c r="AV98" s="546">
        <f t="shared" si="5"/>
        <v>0</v>
      </c>
      <c r="AW98" s="546">
        <f t="shared" si="5"/>
        <v>0</v>
      </c>
      <c r="AX98" s="546">
        <f t="shared" si="5"/>
        <v>0</v>
      </c>
      <c r="AY98" s="546">
        <f t="shared" si="5"/>
        <v>0</v>
      </c>
      <c r="AZ98" s="546">
        <f t="shared" si="5"/>
        <v>0</v>
      </c>
      <c r="BA98" s="546">
        <f t="shared" si="5"/>
        <v>0</v>
      </c>
      <c r="BB98" s="546"/>
      <c r="BC98" s="547"/>
      <c r="BD98" s="546"/>
      <c r="BE98" s="546"/>
      <c r="BF98" s="546"/>
      <c r="BG98" s="105"/>
      <c r="BH98" s="105"/>
      <c r="BI98" s="105"/>
      <c r="BJ98" s="105"/>
      <c r="BK98" s="105"/>
      <c r="BL98" s="105"/>
      <c r="BM98" s="105"/>
      <c r="BN98" s="105"/>
    </row>
    <row r="99" spans="3:66" ht="22.5" customHeight="1" x14ac:dyDescent="0.3">
      <c r="C99" s="803"/>
      <c r="D99" s="554">
        <f t="shared" si="1"/>
        <v>0</v>
      </c>
      <c r="E99" s="555" t="s">
        <v>192</v>
      </c>
      <c r="F99" s="546">
        <f t="shared" si="2"/>
        <v>0</v>
      </c>
      <c r="G99" s="546">
        <f t="shared" si="2"/>
        <v>0</v>
      </c>
      <c r="H99" s="546"/>
      <c r="I99" s="546">
        <f t="shared" si="3"/>
        <v>0</v>
      </c>
      <c r="J99" s="546">
        <f t="shared" si="3"/>
        <v>0</v>
      </c>
      <c r="K99" s="546">
        <f t="shared" si="3"/>
        <v>0</v>
      </c>
      <c r="L99" s="546">
        <f t="shared" si="3"/>
        <v>0</v>
      </c>
      <c r="M99" s="546">
        <f t="shared" si="3"/>
        <v>0</v>
      </c>
      <c r="N99" s="546">
        <f t="shared" si="3"/>
        <v>0</v>
      </c>
      <c r="O99" s="546">
        <f t="shared" si="3"/>
        <v>0</v>
      </c>
      <c r="P99" s="546">
        <f t="shared" si="3"/>
        <v>0</v>
      </c>
      <c r="Q99" s="546">
        <f t="shared" si="3"/>
        <v>0</v>
      </c>
      <c r="R99" s="546">
        <f t="shared" si="3"/>
        <v>0</v>
      </c>
      <c r="S99" s="546">
        <f t="shared" si="3"/>
        <v>0</v>
      </c>
      <c r="T99" s="546">
        <f t="shared" si="3"/>
        <v>0</v>
      </c>
      <c r="U99" s="546">
        <f t="shared" si="3"/>
        <v>0</v>
      </c>
      <c r="V99" s="546">
        <f t="shared" si="3"/>
        <v>0</v>
      </c>
      <c r="W99" s="546">
        <f t="shared" si="3"/>
        <v>0</v>
      </c>
      <c r="X99" s="546">
        <f t="shared" si="3"/>
        <v>0</v>
      </c>
      <c r="Y99" s="546">
        <f t="shared" si="4"/>
        <v>0</v>
      </c>
      <c r="Z99" s="546">
        <f t="shared" si="4"/>
        <v>0</v>
      </c>
      <c r="AA99" s="546">
        <f t="shared" si="4"/>
        <v>0</v>
      </c>
      <c r="AB99" s="546">
        <f t="shared" si="4"/>
        <v>0</v>
      </c>
      <c r="AC99" s="546">
        <f t="shared" si="4"/>
        <v>0</v>
      </c>
      <c r="AD99" s="546">
        <f t="shared" si="4"/>
        <v>0</v>
      </c>
      <c r="AE99" s="546">
        <f t="shared" si="4"/>
        <v>0</v>
      </c>
      <c r="AF99" s="546">
        <f t="shared" si="4"/>
        <v>0</v>
      </c>
      <c r="AG99" s="546">
        <f t="shared" si="4"/>
        <v>0</v>
      </c>
      <c r="AH99" s="546">
        <f t="shared" si="4"/>
        <v>0</v>
      </c>
      <c r="AI99" s="546">
        <f t="shared" si="4"/>
        <v>0</v>
      </c>
      <c r="AJ99" s="546">
        <f t="shared" si="4"/>
        <v>0</v>
      </c>
      <c r="AK99" s="546">
        <f t="shared" si="4"/>
        <v>0</v>
      </c>
      <c r="AL99" s="546">
        <f t="shared" si="4"/>
        <v>0</v>
      </c>
      <c r="AM99" s="546">
        <f t="shared" si="4"/>
        <v>0</v>
      </c>
      <c r="AN99" s="546">
        <f t="shared" si="4"/>
        <v>0</v>
      </c>
      <c r="AO99" s="546">
        <f t="shared" si="5"/>
        <v>0</v>
      </c>
      <c r="AP99" s="546">
        <f t="shared" si="5"/>
        <v>0</v>
      </c>
      <c r="AQ99" s="546">
        <f t="shared" si="5"/>
        <v>0</v>
      </c>
      <c r="AR99" s="546">
        <f t="shared" si="5"/>
        <v>0</v>
      </c>
      <c r="AS99" s="546">
        <f t="shared" si="5"/>
        <v>0</v>
      </c>
      <c r="AT99" s="546">
        <f t="shared" si="5"/>
        <v>0</v>
      </c>
      <c r="AU99" s="546">
        <f t="shared" si="5"/>
        <v>0</v>
      </c>
      <c r="AV99" s="546">
        <f t="shared" si="5"/>
        <v>0</v>
      </c>
      <c r="AW99" s="546">
        <f t="shared" si="5"/>
        <v>0</v>
      </c>
      <c r="AX99" s="546">
        <f t="shared" si="5"/>
        <v>0</v>
      </c>
      <c r="AY99" s="546">
        <f t="shared" si="5"/>
        <v>0</v>
      </c>
      <c r="AZ99" s="546">
        <f t="shared" si="5"/>
        <v>0</v>
      </c>
      <c r="BA99" s="546">
        <f t="shared" si="5"/>
        <v>0</v>
      </c>
      <c r="BB99" s="546"/>
      <c r="BC99" s="547"/>
      <c r="BD99" s="546"/>
      <c r="BE99" s="546"/>
      <c r="BF99" s="546"/>
      <c r="BG99" s="105"/>
      <c r="BH99" s="105"/>
      <c r="BI99" s="105"/>
      <c r="BJ99" s="105"/>
      <c r="BK99" s="105"/>
      <c r="BL99" s="105"/>
      <c r="BM99" s="105"/>
      <c r="BN99" s="105"/>
    </row>
    <row r="100" spans="3:66" ht="22.5" customHeight="1" x14ac:dyDescent="0.3">
      <c r="C100" s="803"/>
      <c r="D100" s="554">
        <f t="shared" si="1"/>
        <v>0</v>
      </c>
      <c r="E100" s="555" t="s">
        <v>193</v>
      </c>
      <c r="F100" s="546">
        <f t="shared" si="2"/>
        <v>0</v>
      </c>
      <c r="G100" s="546">
        <f t="shared" si="2"/>
        <v>0</v>
      </c>
      <c r="H100" s="546"/>
      <c r="I100" s="546">
        <f t="shared" si="3"/>
        <v>0</v>
      </c>
      <c r="J100" s="546">
        <f t="shared" si="3"/>
        <v>0</v>
      </c>
      <c r="K100" s="546">
        <f t="shared" si="3"/>
        <v>0</v>
      </c>
      <c r="L100" s="546">
        <f t="shared" si="3"/>
        <v>0</v>
      </c>
      <c r="M100" s="546">
        <f t="shared" si="3"/>
        <v>0</v>
      </c>
      <c r="N100" s="546">
        <f t="shared" si="3"/>
        <v>0</v>
      </c>
      <c r="O100" s="546">
        <f t="shared" si="3"/>
        <v>0</v>
      </c>
      <c r="P100" s="546">
        <f t="shared" si="3"/>
        <v>0</v>
      </c>
      <c r="Q100" s="546">
        <f t="shared" si="3"/>
        <v>0</v>
      </c>
      <c r="R100" s="546">
        <f t="shared" si="3"/>
        <v>0</v>
      </c>
      <c r="S100" s="546">
        <f t="shared" si="3"/>
        <v>0</v>
      </c>
      <c r="T100" s="546">
        <f t="shared" si="3"/>
        <v>0</v>
      </c>
      <c r="U100" s="546">
        <f t="shared" si="3"/>
        <v>0</v>
      </c>
      <c r="V100" s="546">
        <f t="shared" si="3"/>
        <v>0</v>
      </c>
      <c r="W100" s="546">
        <f t="shared" si="3"/>
        <v>0</v>
      </c>
      <c r="X100" s="546">
        <f t="shared" si="3"/>
        <v>0</v>
      </c>
      <c r="Y100" s="546">
        <f t="shared" si="4"/>
        <v>0</v>
      </c>
      <c r="Z100" s="546">
        <f t="shared" si="4"/>
        <v>0</v>
      </c>
      <c r="AA100" s="546">
        <f t="shared" si="4"/>
        <v>0</v>
      </c>
      <c r="AB100" s="546">
        <f t="shared" si="4"/>
        <v>0</v>
      </c>
      <c r="AC100" s="546">
        <f t="shared" si="4"/>
        <v>0</v>
      </c>
      <c r="AD100" s="546">
        <f t="shared" si="4"/>
        <v>0</v>
      </c>
      <c r="AE100" s="546">
        <f t="shared" si="4"/>
        <v>0</v>
      </c>
      <c r="AF100" s="546">
        <f t="shared" si="4"/>
        <v>0</v>
      </c>
      <c r="AG100" s="546">
        <f t="shared" si="4"/>
        <v>0</v>
      </c>
      <c r="AH100" s="546">
        <f t="shared" si="4"/>
        <v>0</v>
      </c>
      <c r="AI100" s="546">
        <f t="shared" si="4"/>
        <v>0</v>
      </c>
      <c r="AJ100" s="546">
        <f t="shared" si="4"/>
        <v>0</v>
      </c>
      <c r="AK100" s="546">
        <f t="shared" si="4"/>
        <v>0</v>
      </c>
      <c r="AL100" s="546">
        <f t="shared" si="4"/>
        <v>0</v>
      </c>
      <c r="AM100" s="546">
        <f t="shared" si="4"/>
        <v>0</v>
      </c>
      <c r="AN100" s="546">
        <f t="shared" si="4"/>
        <v>0</v>
      </c>
      <c r="AO100" s="546">
        <f t="shared" si="5"/>
        <v>0</v>
      </c>
      <c r="AP100" s="546">
        <f t="shared" si="5"/>
        <v>0</v>
      </c>
      <c r="AQ100" s="546">
        <f t="shared" si="5"/>
        <v>0</v>
      </c>
      <c r="AR100" s="546">
        <f t="shared" si="5"/>
        <v>0</v>
      </c>
      <c r="AS100" s="546">
        <f t="shared" si="5"/>
        <v>0</v>
      </c>
      <c r="AT100" s="546">
        <f t="shared" si="5"/>
        <v>0</v>
      </c>
      <c r="AU100" s="546">
        <f t="shared" si="5"/>
        <v>0</v>
      </c>
      <c r="AV100" s="546">
        <f t="shared" si="5"/>
        <v>0</v>
      </c>
      <c r="AW100" s="546">
        <f t="shared" si="5"/>
        <v>0</v>
      </c>
      <c r="AX100" s="546">
        <f t="shared" si="5"/>
        <v>0</v>
      </c>
      <c r="AY100" s="546">
        <f t="shared" si="5"/>
        <v>0</v>
      </c>
      <c r="AZ100" s="546">
        <f t="shared" si="5"/>
        <v>0</v>
      </c>
      <c r="BA100" s="546">
        <f t="shared" si="5"/>
        <v>0</v>
      </c>
      <c r="BB100" s="546"/>
      <c r="BC100" s="547"/>
      <c r="BD100" s="546"/>
      <c r="BE100" s="546"/>
      <c r="BF100" s="546"/>
      <c r="BG100" s="105"/>
      <c r="BH100" s="105"/>
      <c r="BI100" s="105"/>
      <c r="BJ100" s="105"/>
      <c r="BK100" s="105"/>
      <c r="BL100" s="105"/>
      <c r="BM100" s="105"/>
      <c r="BN100" s="105"/>
    </row>
    <row r="101" spans="3:66" ht="22.5" customHeight="1" thickBot="1" x14ac:dyDescent="0.35">
      <c r="C101" s="803"/>
      <c r="D101" s="554">
        <f t="shared" si="1"/>
        <v>0</v>
      </c>
      <c r="E101" s="555" t="s">
        <v>194</v>
      </c>
      <c r="F101" s="546">
        <f t="shared" si="2"/>
        <v>0</v>
      </c>
      <c r="G101" s="546">
        <f t="shared" si="2"/>
        <v>0</v>
      </c>
      <c r="H101" s="546"/>
      <c r="I101" s="546">
        <f t="shared" si="3"/>
        <v>0</v>
      </c>
      <c r="J101" s="546">
        <f t="shared" si="3"/>
        <v>0</v>
      </c>
      <c r="K101" s="546">
        <f t="shared" si="3"/>
        <v>0</v>
      </c>
      <c r="L101" s="546">
        <f t="shared" si="3"/>
        <v>0</v>
      </c>
      <c r="M101" s="546">
        <f t="shared" si="3"/>
        <v>0</v>
      </c>
      <c r="N101" s="546">
        <f t="shared" si="3"/>
        <v>0</v>
      </c>
      <c r="O101" s="546">
        <f t="shared" si="3"/>
        <v>0</v>
      </c>
      <c r="P101" s="546">
        <f t="shared" si="3"/>
        <v>0</v>
      </c>
      <c r="Q101" s="546">
        <f t="shared" si="3"/>
        <v>0</v>
      </c>
      <c r="R101" s="546">
        <f t="shared" si="3"/>
        <v>0</v>
      </c>
      <c r="S101" s="546">
        <f t="shared" si="3"/>
        <v>0</v>
      </c>
      <c r="T101" s="546">
        <f t="shared" si="3"/>
        <v>0</v>
      </c>
      <c r="U101" s="546">
        <f t="shared" si="3"/>
        <v>0</v>
      </c>
      <c r="V101" s="546">
        <f t="shared" si="3"/>
        <v>0</v>
      </c>
      <c r="W101" s="546">
        <f t="shared" si="3"/>
        <v>0</v>
      </c>
      <c r="X101" s="546">
        <f t="shared" si="3"/>
        <v>0</v>
      </c>
      <c r="Y101" s="546">
        <f t="shared" si="4"/>
        <v>0</v>
      </c>
      <c r="Z101" s="546">
        <f t="shared" si="4"/>
        <v>0</v>
      </c>
      <c r="AA101" s="546">
        <f t="shared" si="4"/>
        <v>0</v>
      </c>
      <c r="AB101" s="546">
        <f t="shared" si="4"/>
        <v>0</v>
      </c>
      <c r="AC101" s="546">
        <f t="shared" si="4"/>
        <v>0</v>
      </c>
      <c r="AD101" s="546">
        <f t="shared" si="4"/>
        <v>0</v>
      </c>
      <c r="AE101" s="546">
        <f t="shared" si="4"/>
        <v>0</v>
      </c>
      <c r="AF101" s="546">
        <f t="shared" si="4"/>
        <v>0</v>
      </c>
      <c r="AG101" s="546">
        <f t="shared" si="4"/>
        <v>0</v>
      </c>
      <c r="AH101" s="546">
        <f t="shared" si="4"/>
        <v>0</v>
      </c>
      <c r="AI101" s="546">
        <f t="shared" si="4"/>
        <v>0</v>
      </c>
      <c r="AJ101" s="546">
        <f t="shared" si="4"/>
        <v>0</v>
      </c>
      <c r="AK101" s="546">
        <f t="shared" si="4"/>
        <v>0</v>
      </c>
      <c r="AL101" s="546">
        <f t="shared" si="4"/>
        <v>0</v>
      </c>
      <c r="AM101" s="546">
        <f t="shared" si="4"/>
        <v>0</v>
      </c>
      <c r="AN101" s="546">
        <f t="shared" si="4"/>
        <v>0</v>
      </c>
      <c r="AO101" s="546">
        <f t="shared" si="5"/>
        <v>0</v>
      </c>
      <c r="AP101" s="546">
        <f t="shared" si="5"/>
        <v>0</v>
      </c>
      <c r="AQ101" s="546">
        <f t="shared" si="5"/>
        <v>0</v>
      </c>
      <c r="AR101" s="546">
        <f t="shared" si="5"/>
        <v>0</v>
      </c>
      <c r="AS101" s="546">
        <f t="shared" si="5"/>
        <v>0</v>
      </c>
      <c r="AT101" s="546">
        <f t="shared" si="5"/>
        <v>0</v>
      </c>
      <c r="AU101" s="546">
        <f t="shared" si="5"/>
        <v>0</v>
      </c>
      <c r="AV101" s="546">
        <f t="shared" si="5"/>
        <v>0</v>
      </c>
      <c r="AW101" s="546">
        <f t="shared" si="5"/>
        <v>0</v>
      </c>
      <c r="AX101" s="546">
        <f t="shared" si="5"/>
        <v>0</v>
      </c>
      <c r="AY101" s="546">
        <f t="shared" si="5"/>
        <v>0</v>
      </c>
      <c r="AZ101" s="546">
        <f t="shared" si="5"/>
        <v>0</v>
      </c>
      <c r="BA101" s="546">
        <f t="shared" si="5"/>
        <v>0</v>
      </c>
      <c r="BB101" s="546"/>
      <c r="BC101" s="547"/>
      <c r="BD101" s="546"/>
      <c r="BE101" s="546"/>
      <c r="BF101" s="546"/>
      <c r="BG101" s="105"/>
      <c r="BH101" s="105"/>
      <c r="BI101" s="105"/>
      <c r="BJ101" s="105"/>
      <c r="BK101" s="105"/>
      <c r="BL101" s="105"/>
      <c r="BM101" s="105"/>
      <c r="BN101" s="105"/>
    </row>
    <row r="102" spans="3:66" ht="22.5" customHeight="1" thickBot="1" x14ac:dyDescent="0.35">
      <c r="C102" s="804"/>
      <c r="D102" s="556">
        <f>SUM(D95:D101)</f>
        <v>48</v>
      </c>
      <c r="E102" s="557" t="s">
        <v>195</v>
      </c>
      <c r="F102" s="558">
        <f>SUM(F95:F101)</f>
        <v>0</v>
      </c>
      <c r="G102" s="558">
        <f t="shared" ref="G102:AZ102" si="6">SUM(G95:G101)</f>
        <v>0</v>
      </c>
      <c r="H102" s="558"/>
      <c r="I102" s="558">
        <f t="shared" si="6"/>
        <v>0</v>
      </c>
      <c r="J102" s="558">
        <f t="shared" si="6"/>
        <v>3</v>
      </c>
      <c r="K102" s="558">
        <f t="shared" si="6"/>
        <v>3</v>
      </c>
      <c r="L102" s="558">
        <f>SUM(L95:L101)</f>
        <v>0</v>
      </c>
      <c r="M102" s="558">
        <f t="shared" si="6"/>
        <v>0</v>
      </c>
      <c r="N102" s="558">
        <f t="shared" si="6"/>
        <v>1</v>
      </c>
      <c r="O102" s="558">
        <f t="shared" si="6"/>
        <v>2</v>
      </c>
      <c r="P102" s="558">
        <f t="shared" si="6"/>
        <v>3</v>
      </c>
      <c r="Q102" s="558">
        <f t="shared" si="6"/>
        <v>4</v>
      </c>
      <c r="R102" s="558">
        <f t="shared" si="6"/>
        <v>2</v>
      </c>
      <c r="S102" s="558">
        <f t="shared" si="6"/>
        <v>3</v>
      </c>
      <c r="T102" s="558">
        <f t="shared" si="6"/>
        <v>2</v>
      </c>
      <c r="U102" s="558">
        <f t="shared" si="6"/>
        <v>0</v>
      </c>
      <c r="V102" s="558">
        <f t="shared" si="6"/>
        <v>0</v>
      </c>
      <c r="W102" s="558">
        <f t="shared" si="6"/>
        <v>1</v>
      </c>
      <c r="X102" s="558">
        <f t="shared" si="6"/>
        <v>3</v>
      </c>
      <c r="Y102" s="558">
        <f t="shared" si="6"/>
        <v>3</v>
      </c>
      <c r="Z102" s="558">
        <f t="shared" si="6"/>
        <v>3</v>
      </c>
      <c r="AA102" s="558">
        <f t="shared" si="6"/>
        <v>2</v>
      </c>
      <c r="AB102" s="558">
        <f t="shared" si="6"/>
        <v>0</v>
      </c>
      <c r="AC102" s="558">
        <f t="shared" si="6"/>
        <v>1</v>
      </c>
      <c r="AD102" s="558">
        <f t="shared" si="6"/>
        <v>0</v>
      </c>
      <c r="AE102" s="558">
        <f t="shared" si="6"/>
        <v>2</v>
      </c>
      <c r="AF102" s="558">
        <f t="shared" si="6"/>
        <v>2</v>
      </c>
      <c r="AG102" s="558">
        <f>SUM(AG95:AG101)</f>
        <v>1</v>
      </c>
      <c r="AH102" s="558">
        <f t="shared" si="6"/>
        <v>3</v>
      </c>
      <c r="AI102" s="558">
        <f t="shared" si="6"/>
        <v>0</v>
      </c>
      <c r="AJ102" s="558">
        <f t="shared" si="6"/>
        <v>0</v>
      </c>
      <c r="AK102" s="558">
        <f t="shared" si="6"/>
        <v>1</v>
      </c>
      <c r="AL102" s="558">
        <f t="shared" si="6"/>
        <v>0</v>
      </c>
      <c r="AM102" s="558">
        <f t="shared" si="6"/>
        <v>2</v>
      </c>
      <c r="AN102" s="558">
        <f t="shared" si="6"/>
        <v>1</v>
      </c>
      <c r="AO102" s="558">
        <f t="shared" si="6"/>
        <v>0</v>
      </c>
      <c r="AP102" s="558">
        <f t="shared" si="6"/>
        <v>0</v>
      </c>
      <c r="AQ102" s="558">
        <f t="shared" si="6"/>
        <v>0</v>
      </c>
      <c r="AR102" s="558">
        <f t="shared" si="6"/>
        <v>0</v>
      </c>
      <c r="AS102" s="558">
        <f t="shared" si="6"/>
        <v>0</v>
      </c>
      <c r="AT102" s="558">
        <f>SUM(AT95:AT101)</f>
        <v>0</v>
      </c>
      <c r="AU102" s="558">
        <f t="shared" si="6"/>
        <v>0</v>
      </c>
      <c r="AV102" s="558">
        <f>SUM(AV95:AV101)</f>
        <v>0</v>
      </c>
      <c r="AW102" s="558">
        <f>SUM(AW95:AW101)</f>
        <v>0</v>
      </c>
      <c r="AX102" s="558">
        <f>SUM(AX95:AX101)</f>
        <v>0</v>
      </c>
      <c r="AY102" s="558">
        <f>SUM(AY95:AY101)</f>
        <v>0</v>
      </c>
      <c r="AZ102" s="558">
        <f t="shared" si="6"/>
        <v>0</v>
      </c>
      <c r="BA102" s="558">
        <f>SUM(BA95:BA101)</f>
        <v>0</v>
      </c>
      <c r="BB102" s="558"/>
      <c r="BC102" s="559"/>
      <c r="BD102" s="558"/>
      <c r="BE102" s="558"/>
      <c r="BF102" s="558"/>
      <c r="BG102" s="105"/>
      <c r="BH102" s="105"/>
      <c r="BI102" s="105"/>
      <c r="BJ102" s="105"/>
      <c r="BK102" s="105"/>
      <c r="BL102" s="105"/>
      <c r="BM102" s="105"/>
      <c r="BN102" s="105"/>
    </row>
    <row r="103" spans="3:66" ht="22.5" customHeight="1" x14ac:dyDescent="0.3">
      <c r="D103" s="560">
        <f t="shared" ref="D103:D110" si="7">SUM(F103:BF103)</f>
        <v>0</v>
      </c>
      <c r="E103" s="561" t="s">
        <v>75</v>
      </c>
      <c r="F103" s="562">
        <f t="shared" ref="F103:G109" si="8">COUNTIF(F$6:F$71,$E103)</f>
        <v>0</v>
      </c>
      <c r="G103" s="562">
        <f t="shared" si="8"/>
        <v>0</v>
      </c>
      <c r="H103" s="562"/>
      <c r="I103" s="562">
        <f t="shared" ref="I103:X109" si="9">COUNTIF(I$6:I$71,$E103)</f>
        <v>0</v>
      </c>
      <c r="J103" s="562">
        <f t="shared" si="9"/>
        <v>0</v>
      </c>
      <c r="K103" s="562">
        <f t="shared" si="9"/>
        <v>0</v>
      </c>
      <c r="L103" s="562">
        <f t="shared" si="9"/>
        <v>0</v>
      </c>
      <c r="M103" s="562">
        <f t="shared" si="9"/>
        <v>0</v>
      </c>
      <c r="N103" s="562">
        <f t="shared" si="9"/>
        <v>0</v>
      </c>
      <c r="O103" s="562">
        <f t="shared" si="9"/>
        <v>0</v>
      </c>
      <c r="P103" s="562">
        <f t="shared" si="9"/>
        <v>0</v>
      </c>
      <c r="Q103" s="562">
        <f t="shared" si="9"/>
        <v>0</v>
      </c>
      <c r="R103" s="562">
        <f t="shared" si="9"/>
        <v>0</v>
      </c>
      <c r="S103" s="562">
        <f t="shared" si="9"/>
        <v>0</v>
      </c>
      <c r="T103" s="562">
        <f t="shared" si="9"/>
        <v>0</v>
      </c>
      <c r="U103" s="562">
        <f t="shared" si="9"/>
        <v>0</v>
      </c>
      <c r="V103" s="562">
        <f t="shared" si="9"/>
        <v>0</v>
      </c>
      <c r="W103" s="562">
        <f t="shared" si="9"/>
        <v>0</v>
      </c>
      <c r="X103" s="562">
        <f t="shared" si="9"/>
        <v>0</v>
      </c>
      <c r="Y103" s="562">
        <f t="shared" ref="Y103:AN109" si="10">COUNTIF(Y$6:Y$71,$E103)</f>
        <v>0</v>
      </c>
      <c r="Z103" s="562">
        <f t="shared" si="10"/>
        <v>0</v>
      </c>
      <c r="AA103" s="562">
        <f t="shared" si="10"/>
        <v>0</v>
      </c>
      <c r="AB103" s="562">
        <f t="shared" si="10"/>
        <v>0</v>
      </c>
      <c r="AC103" s="562">
        <f t="shared" si="10"/>
        <v>0</v>
      </c>
      <c r="AD103" s="562">
        <f t="shared" si="10"/>
        <v>0</v>
      </c>
      <c r="AE103" s="562">
        <f t="shared" si="10"/>
        <v>0</v>
      </c>
      <c r="AF103" s="562">
        <f t="shared" si="10"/>
        <v>0</v>
      </c>
      <c r="AG103" s="562">
        <f t="shared" si="10"/>
        <v>0</v>
      </c>
      <c r="AH103" s="562">
        <f t="shared" si="10"/>
        <v>0</v>
      </c>
      <c r="AI103" s="562">
        <f t="shared" si="10"/>
        <v>0</v>
      </c>
      <c r="AJ103" s="562">
        <f t="shared" si="10"/>
        <v>0</v>
      </c>
      <c r="AK103" s="562">
        <f t="shared" si="10"/>
        <v>0</v>
      </c>
      <c r="AL103" s="562">
        <f t="shared" si="10"/>
        <v>0</v>
      </c>
      <c r="AM103" s="562">
        <f t="shared" si="10"/>
        <v>0</v>
      </c>
      <c r="AN103" s="562">
        <f t="shared" si="10"/>
        <v>0</v>
      </c>
      <c r="AO103" s="562">
        <f t="shared" ref="AO103:BC109" si="11">COUNTIF(AO$6:AO$71,$E103)</f>
        <v>0</v>
      </c>
      <c r="AP103" s="562">
        <f t="shared" si="11"/>
        <v>0</v>
      </c>
      <c r="AQ103" s="562">
        <f t="shared" si="11"/>
        <v>0</v>
      </c>
      <c r="AR103" s="562">
        <f t="shared" si="11"/>
        <v>0</v>
      </c>
      <c r="AS103" s="562">
        <f t="shared" si="11"/>
        <v>0</v>
      </c>
      <c r="AT103" s="562">
        <f t="shared" si="11"/>
        <v>0</v>
      </c>
      <c r="AU103" s="562">
        <f t="shared" si="11"/>
        <v>0</v>
      </c>
      <c r="AV103" s="562">
        <f t="shared" si="11"/>
        <v>0</v>
      </c>
      <c r="AW103" s="562">
        <f t="shared" si="11"/>
        <v>0</v>
      </c>
      <c r="AX103" s="562">
        <f t="shared" si="11"/>
        <v>0</v>
      </c>
      <c r="AY103" s="562">
        <f t="shared" si="11"/>
        <v>0</v>
      </c>
      <c r="AZ103" s="562">
        <f t="shared" si="11"/>
        <v>0</v>
      </c>
      <c r="BA103" s="562">
        <f t="shared" si="11"/>
        <v>0</v>
      </c>
      <c r="BB103" s="562"/>
      <c r="BC103" s="563"/>
      <c r="BD103" s="562"/>
      <c r="BE103" s="562"/>
      <c r="BF103" s="562"/>
      <c r="BG103" s="105"/>
      <c r="BH103" s="105"/>
      <c r="BI103" s="105"/>
      <c r="BJ103" s="105"/>
      <c r="BK103" s="105"/>
      <c r="BL103" s="105"/>
      <c r="BM103" s="105"/>
      <c r="BN103" s="105"/>
    </row>
    <row r="104" spans="3:66" ht="22.5" customHeight="1" x14ac:dyDescent="0.3">
      <c r="D104" s="544">
        <f t="shared" si="7"/>
        <v>0</v>
      </c>
      <c r="E104" s="545" t="s">
        <v>196</v>
      </c>
      <c r="F104" s="564">
        <f t="shared" si="8"/>
        <v>0</v>
      </c>
      <c r="G104" s="564">
        <f t="shared" si="8"/>
        <v>0</v>
      </c>
      <c r="H104" s="564"/>
      <c r="I104" s="564">
        <f t="shared" si="9"/>
        <v>0</v>
      </c>
      <c r="J104" s="564">
        <f t="shared" si="9"/>
        <v>0</v>
      </c>
      <c r="K104" s="564">
        <f t="shared" si="9"/>
        <v>0</v>
      </c>
      <c r="L104" s="564">
        <f t="shared" si="9"/>
        <v>0</v>
      </c>
      <c r="M104" s="564">
        <f t="shared" si="9"/>
        <v>0</v>
      </c>
      <c r="N104" s="564">
        <f t="shared" si="9"/>
        <v>0</v>
      </c>
      <c r="O104" s="564">
        <f t="shared" si="9"/>
        <v>0</v>
      </c>
      <c r="P104" s="564">
        <f t="shared" si="9"/>
        <v>0</v>
      </c>
      <c r="Q104" s="564">
        <f t="shared" si="9"/>
        <v>0</v>
      </c>
      <c r="R104" s="564">
        <f t="shared" si="9"/>
        <v>0</v>
      </c>
      <c r="S104" s="564">
        <f t="shared" si="9"/>
        <v>0</v>
      </c>
      <c r="T104" s="564">
        <f t="shared" si="9"/>
        <v>0</v>
      </c>
      <c r="U104" s="564">
        <f t="shared" si="9"/>
        <v>0</v>
      </c>
      <c r="V104" s="564">
        <f t="shared" si="9"/>
        <v>0</v>
      </c>
      <c r="W104" s="564">
        <f t="shared" si="9"/>
        <v>0</v>
      </c>
      <c r="X104" s="564">
        <f t="shared" si="9"/>
        <v>0</v>
      </c>
      <c r="Y104" s="564">
        <f t="shared" si="10"/>
        <v>0</v>
      </c>
      <c r="Z104" s="564">
        <f t="shared" si="10"/>
        <v>0</v>
      </c>
      <c r="AA104" s="564">
        <f t="shared" si="10"/>
        <v>0</v>
      </c>
      <c r="AB104" s="564">
        <f t="shared" si="10"/>
        <v>0</v>
      </c>
      <c r="AC104" s="564">
        <f t="shared" si="10"/>
        <v>0</v>
      </c>
      <c r="AD104" s="564">
        <f t="shared" si="10"/>
        <v>0</v>
      </c>
      <c r="AE104" s="564">
        <f t="shared" si="10"/>
        <v>0</v>
      </c>
      <c r="AF104" s="564">
        <f t="shared" si="10"/>
        <v>0</v>
      </c>
      <c r="AG104" s="564">
        <f t="shared" si="10"/>
        <v>0</v>
      </c>
      <c r="AH104" s="564">
        <f t="shared" si="10"/>
        <v>0</v>
      </c>
      <c r="AI104" s="564">
        <f t="shared" si="10"/>
        <v>0</v>
      </c>
      <c r="AJ104" s="564">
        <f t="shared" si="10"/>
        <v>0</v>
      </c>
      <c r="AK104" s="564">
        <f t="shared" si="10"/>
        <v>0</v>
      </c>
      <c r="AL104" s="564">
        <f t="shared" si="10"/>
        <v>0</v>
      </c>
      <c r="AM104" s="564">
        <f t="shared" si="10"/>
        <v>0</v>
      </c>
      <c r="AN104" s="564">
        <f t="shared" si="10"/>
        <v>0</v>
      </c>
      <c r="AO104" s="564">
        <f t="shared" si="11"/>
        <v>0</v>
      </c>
      <c r="AP104" s="564">
        <f t="shared" si="11"/>
        <v>0</v>
      </c>
      <c r="AQ104" s="564">
        <f t="shared" si="11"/>
        <v>0</v>
      </c>
      <c r="AR104" s="564">
        <f t="shared" si="11"/>
        <v>0</v>
      </c>
      <c r="AS104" s="564">
        <f t="shared" si="11"/>
        <v>0</v>
      </c>
      <c r="AT104" s="564">
        <f t="shared" si="11"/>
        <v>0</v>
      </c>
      <c r="AU104" s="564">
        <f t="shared" si="11"/>
        <v>0</v>
      </c>
      <c r="AV104" s="564">
        <f t="shared" si="11"/>
        <v>0</v>
      </c>
      <c r="AW104" s="564">
        <f t="shared" si="11"/>
        <v>0</v>
      </c>
      <c r="AX104" s="564">
        <f t="shared" si="11"/>
        <v>0</v>
      </c>
      <c r="AY104" s="564">
        <f t="shared" si="11"/>
        <v>0</v>
      </c>
      <c r="AZ104" s="564">
        <f t="shared" si="11"/>
        <v>0</v>
      </c>
      <c r="BA104" s="564">
        <f t="shared" si="11"/>
        <v>0</v>
      </c>
      <c r="BB104" s="564"/>
      <c r="BC104" s="565"/>
      <c r="BD104" s="564"/>
      <c r="BE104" s="564"/>
      <c r="BF104" s="564"/>
      <c r="BG104" s="105"/>
      <c r="BH104" s="105"/>
      <c r="BI104" s="105"/>
      <c r="BJ104" s="105"/>
      <c r="BK104" s="105"/>
      <c r="BL104" s="105"/>
      <c r="BM104" s="105"/>
      <c r="BN104" s="105"/>
    </row>
    <row r="105" spans="3:66" ht="22.5" customHeight="1" x14ac:dyDescent="0.3">
      <c r="D105" s="566">
        <f t="shared" si="7"/>
        <v>23</v>
      </c>
      <c r="E105" s="567" t="s">
        <v>34</v>
      </c>
      <c r="F105" s="546">
        <f t="shared" si="8"/>
        <v>0</v>
      </c>
      <c r="G105" s="546">
        <f t="shared" si="8"/>
        <v>0</v>
      </c>
      <c r="H105" s="546"/>
      <c r="I105" s="546">
        <f t="shared" si="9"/>
        <v>0</v>
      </c>
      <c r="J105" s="546">
        <f t="shared" si="9"/>
        <v>0</v>
      </c>
      <c r="K105" s="546">
        <f t="shared" si="9"/>
        <v>0</v>
      </c>
      <c r="L105" s="546">
        <f t="shared" si="9"/>
        <v>0</v>
      </c>
      <c r="M105" s="546">
        <f t="shared" si="9"/>
        <v>0</v>
      </c>
      <c r="N105" s="546">
        <f t="shared" si="9"/>
        <v>0</v>
      </c>
      <c r="O105" s="546">
        <f t="shared" si="9"/>
        <v>0</v>
      </c>
      <c r="P105" s="546">
        <f t="shared" si="9"/>
        <v>0</v>
      </c>
      <c r="Q105" s="546">
        <f t="shared" si="9"/>
        <v>0</v>
      </c>
      <c r="R105" s="546">
        <f t="shared" si="9"/>
        <v>0</v>
      </c>
      <c r="S105" s="546">
        <f t="shared" si="9"/>
        <v>0</v>
      </c>
      <c r="T105" s="546">
        <f t="shared" si="9"/>
        <v>0</v>
      </c>
      <c r="U105" s="546">
        <f t="shared" si="9"/>
        <v>0</v>
      </c>
      <c r="V105" s="546">
        <f t="shared" si="9"/>
        <v>0</v>
      </c>
      <c r="W105" s="546">
        <f t="shared" si="9"/>
        <v>0</v>
      </c>
      <c r="X105" s="546">
        <f t="shared" si="9"/>
        <v>0</v>
      </c>
      <c r="Y105" s="546">
        <f t="shared" si="10"/>
        <v>0</v>
      </c>
      <c r="Z105" s="546">
        <f t="shared" si="10"/>
        <v>1</v>
      </c>
      <c r="AA105" s="546">
        <f t="shared" si="10"/>
        <v>1</v>
      </c>
      <c r="AB105" s="546">
        <f t="shared" si="10"/>
        <v>0</v>
      </c>
      <c r="AC105" s="546">
        <f t="shared" si="10"/>
        <v>2</v>
      </c>
      <c r="AD105" s="546">
        <f t="shared" si="10"/>
        <v>0</v>
      </c>
      <c r="AE105" s="546">
        <f t="shared" si="10"/>
        <v>0</v>
      </c>
      <c r="AF105" s="546">
        <f t="shared" si="10"/>
        <v>2</v>
      </c>
      <c r="AG105" s="546">
        <f t="shared" si="10"/>
        <v>0</v>
      </c>
      <c r="AH105" s="546">
        <f t="shared" si="10"/>
        <v>0</v>
      </c>
      <c r="AI105" s="546">
        <f t="shared" si="10"/>
        <v>1</v>
      </c>
      <c r="AJ105" s="546">
        <f t="shared" si="10"/>
        <v>0</v>
      </c>
      <c r="AK105" s="546">
        <f t="shared" si="10"/>
        <v>1</v>
      </c>
      <c r="AL105" s="546">
        <f t="shared" si="10"/>
        <v>1</v>
      </c>
      <c r="AM105" s="546">
        <f t="shared" si="10"/>
        <v>1</v>
      </c>
      <c r="AN105" s="546">
        <f t="shared" si="10"/>
        <v>2</v>
      </c>
      <c r="AO105" s="546">
        <f t="shared" si="11"/>
        <v>2</v>
      </c>
      <c r="AP105" s="546">
        <f t="shared" si="11"/>
        <v>1</v>
      </c>
      <c r="AQ105" s="546">
        <f t="shared" si="11"/>
        <v>1</v>
      </c>
      <c r="AR105" s="546">
        <f t="shared" si="11"/>
        <v>3</v>
      </c>
      <c r="AS105" s="546">
        <f t="shared" si="11"/>
        <v>3</v>
      </c>
      <c r="AT105" s="546">
        <f t="shared" si="11"/>
        <v>0</v>
      </c>
      <c r="AU105" s="546">
        <f t="shared" si="11"/>
        <v>1</v>
      </c>
      <c r="AV105" s="546">
        <f t="shared" si="11"/>
        <v>0</v>
      </c>
      <c r="AW105" s="546">
        <f t="shared" si="11"/>
        <v>0</v>
      </c>
      <c r="AX105" s="546">
        <f t="shared" si="11"/>
        <v>0</v>
      </c>
      <c r="AY105" s="546">
        <f t="shared" si="11"/>
        <v>0</v>
      </c>
      <c r="AZ105" s="546">
        <f t="shared" si="11"/>
        <v>0</v>
      </c>
      <c r="BA105" s="546">
        <f t="shared" si="11"/>
        <v>0</v>
      </c>
      <c r="BB105" s="568"/>
      <c r="BC105" s="569"/>
      <c r="BD105" s="568"/>
      <c r="BE105" s="568"/>
      <c r="BF105" s="568"/>
      <c r="BG105" s="105"/>
      <c r="BH105" s="105"/>
      <c r="BI105" s="105"/>
      <c r="BJ105" s="105"/>
      <c r="BK105" s="105"/>
      <c r="BL105" s="105"/>
      <c r="BM105" s="105"/>
      <c r="BN105" s="105"/>
    </row>
    <row r="106" spans="3:66" ht="22.5" customHeight="1" thickBot="1" x14ac:dyDescent="0.4">
      <c r="D106" s="570">
        <f t="shared" si="7"/>
        <v>11</v>
      </c>
      <c r="E106" s="571" t="s">
        <v>66</v>
      </c>
      <c r="F106" s="572">
        <f t="shared" si="8"/>
        <v>0</v>
      </c>
      <c r="G106" s="572">
        <f t="shared" si="8"/>
        <v>0</v>
      </c>
      <c r="H106" s="572"/>
      <c r="I106" s="572">
        <f t="shared" si="9"/>
        <v>2</v>
      </c>
      <c r="J106" s="572">
        <f t="shared" si="9"/>
        <v>2</v>
      </c>
      <c r="K106" s="572">
        <f t="shared" si="9"/>
        <v>0</v>
      </c>
      <c r="L106" s="572">
        <f t="shared" si="9"/>
        <v>3</v>
      </c>
      <c r="M106" s="572">
        <f t="shared" si="9"/>
        <v>2</v>
      </c>
      <c r="N106" s="572">
        <f t="shared" si="9"/>
        <v>0</v>
      </c>
      <c r="O106" s="572">
        <f t="shared" si="9"/>
        <v>0</v>
      </c>
      <c r="P106" s="572">
        <f t="shared" si="9"/>
        <v>0</v>
      </c>
      <c r="Q106" s="572">
        <f t="shared" si="9"/>
        <v>0</v>
      </c>
      <c r="R106" s="572">
        <f t="shared" si="9"/>
        <v>0</v>
      </c>
      <c r="S106" s="572">
        <f t="shared" si="9"/>
        <v>0</v>
      </c>
      <c r="T106" s="572">
        <f t="shared" si="9"/>
        <v>1</v>
      </c>
      <c r="U106" s="572">
        <f t="shared" si="9"/>
        <v>0</v>
      </c>
      <c r="V106" s="572">
        <f t="shared" si="9"/>
        <v>0</v>
      </c>
      <c r="W106" s="572">
        <f t="shared" si="9"/>
        <v>0</v>
      </c>
      <c r="X106" s="572">
        <f t="shared" si="9"/>
        <v>0</v>
      </c>
      <c r="Y106" s="572">
        <f t="shared" si="10"/>
        <v>0</v>
      </c>
      <c r="Z106" s="572">
        <f t="shared" si="10"/>
        <v>0</v>
      </c>
      <c r="AA106" s="572">
        <f t="shared" si="10"/>
        <v>0</v>
      </c>
      <c r="AB106" s="572">
        <f t="shared" si="10"/>
        <v>0</v>
      </c>
      <c r="AC106" s="572">
        <f t="shared" si="10"/>
        <v>0</v>
      </c>
      <c r="AD106" s="572">
        <f t="shared" si="10"/>
        <v>0</v>
      </c>
      <c r="AE106" s="572">
        <f t="shared" si="10"/>
        <v>0</v>
      </c>
      <c r="AF106" s="572">
        <f t="shared" si="10"/>
        <v>1</v>
      </c>
      <c r="AG106" s="572">
        <f t="shared" si="10"/>
        <v>0</v>
      </c>
      <c r="AH106" s="572">
        <f t="shared" si="10"/>
        <v>0</v>
      </c>
      <c r="AI106" s="572">
        <f t="shared" si="10"/>
        <v>0</v>
      </c>
      <c r="AJ106" s="572">
        <f t="shared" si="10"/>
        <v>0</v>
      </c>
      <c r="AK106" s="572">
        <f t="shared" si="10"/>
        <v>0</v>
      </c>
      <c r="AL106" s="572">
        <f t="shared" si="10"/>
        <v>0</v>
      </c>
      <c r="AM106" s="572">
        <f t="shared" si="10"/>
        <v>0</v>
      </c>
      <c r="AN106" s="572">
        <f t="shared" si="10"/>
        <v>0</v>
      </c>
      <c r="AO106" s="572">
        <f t="shared" si="11"/>
        <v>0</v>
      </c>
      <c r="AP106" s="572">
        <f t="shared" si="11"/>
        <v>0</v>
      </c>
      <c r="AQ106" s="572">
        <f t="shared" si="11"/>
        <v>0</v>
      </c>
      <c r="AR106" s="572">
        <f t="shared" si="11"/>
        <v>0</v>
      </c>
      <c r="AS106" s="572">
        <f t="shared" si="11"/>
        <v>0</v>
      </c>
      <c r="AT106" s="572">
        <f t="shared" si="11"/>
        <v>0</v>
      </c>
      <c r="AU106" s="572">
        <f t="shared" si="11"/>
        <v>0</v>
      </c>
      <c r="AV106" s="572">
        <f t="shared" si="11"/>
        <v>0</v>
      </c>
      <c r="AW106" s="572">
        <f t="shared" si="11"/>
        <v>0</v>
      </c>
      <c r="AX106" s="572">
        <f t="shared" si="11"/>
        <v>0</v>
      </c>
      <c r="AY106" s="572">
        <f t="shared" si="11"/>
        <v>0</v>
      </c>
      <c r="AZ106" s="572">
        <f t="shared" si="11"/>
        <v>0</v>
      </c>
      <c r="BA106" s="572">
        <f t="shared" si="11"/>
        <v>0</v>
      </c>
      <c r="BB106" s="572"/>
      <c r="BC106" s="573"/>
      <c r="BD106" s="572"/>
      <c r="BE106" s="572"/>
      <c r="BF106" s="572"/>
      <c r="BG106" s="105"/>
      <c r="BH106" s="105"/>
      <c r="BI106" s="105"/>
      <c r="BJ106" s="105"/>
      <c r="BK106" s="105"/>
      <c r="BL106" s="105"/>
      <c r="BM106" s="105"/>
      <c r="BN106" s="105"/>
    </row>
    <row r="107" spans="3:66" ht="22.5" customHeight="1" thickBot="1" x14ac:dyDescent="0.4">
      <c r="D107" s="570">
        <f t="shared" si="7"/>
        <v>11</v>
      </c>
      <c r="E107" s="571" t="s">
        <v>67</v>
      </c>
      <c r="F107" s="572">
        <f t="shared" si="8"/>
        <v>0</v>
      </c>
      <c r="G107" s="572">
        <f t="shared" si="8"/>
        <v>0</v>
      </c>
      <c r="H107" s="572"/>
      <c r="I107" s="572">
        <f t="shared" si="9"/>
        <v>0</v>
      </c>
      <c r="J107" s="572">
        <f t="shared" si="9"/>
        <v>0</v>
      </c>
      <c r="K107" s="572">
        <f t="shared" si="9"/>
        <v>0</v>
      </c>
      <c r="L107" s="572">
        <f t="shared" si="9"/>
        <v>0</v>
      </c>
      <c r="M107" s="572">
        <f t="shared" si="9"/>
        <v>0</v>
      </c>
      <c r="N107" s="572">
        <f t="shared" si="9"/>
        <v>0</v>
      </c>
      <c r="O107" s="572">
        <f t="shared" si="9"/>
        <v>0</v>
      </c>
      <c r="P107" s="572">
        <f t="shared" si="9"/>
        <v>2</v>
      </c>
      <c r="Q107" s="572">
        <f t="shared" si="9"/>
        <v>3</v>
      </c>
      <c r="R107" s="572">
        <f t="shared" si="9"/>
        <v>0</v>
      </c>
      <c r="S107" s="572">
        <f t="shared" si="9"/>
        <v>4</v>
      </c>
      <c r="T107" s="572">
        <f t="shared" si="9"/>
        <v>0</v>
      </c>
      <c r="U107" s="572">
        <f t="shared" si="9"/>
        <v>0</v>
      </c>
      <c r="V107" s="572">
        <f t="shared" si="9"/>
        <v>0</v>
      </c>
      <c r="W107" s="572">
        <f t="shared" si="9"/>
        <v>0</v>
      </c>
      <c r="X107" s="572">
        <f t="shared" si="9"/>
        <v>0</v>
      </c>
      <c r="Y107" s="572">
        <f t="shared" si="10"/>
        <v>0</v>
      </c>
      <c r="Z107" s="572">
        <f t="shared" si="10"/>
        <v>0</v>
      </c>
      <c r="AA107" s="572">
        <f t="shared" si="10"/>
        <v>0</v>
      </c>
      <c r="AB107" s="572">
        <f t="shared" si="10"/>
        <v>1</v>
      </c>
      <c r="AC107" s="572">
        <f t="shared" si="10"/>
        <v>0</v>
      </c>
      <c r="AD107" s="572">
        <f t="shared" si="10"/>
        <v>0</v>
      </c>
      <c r="AE107" s="572">
        <f t="shared" si="10"/>
        <v>0</v>
      </c>
      <c r="AF107" s="572">
        <f t="shared" si="10"/>
        <v>0</v>
      </c>
      <c r="AG107" s="572">
        <f t="shared" si="10"/>
        <v>0</v>
      </c>
      <c r="AH107" s="572">
        <f t="shared" si="10"/>
        <v>0</v>
      </c>
      <c r="AI107" s="572">
        <f t="shared" si="10"/>
        <v>0</v>
      </c>
      <c r="AJ107" s="572">
        <f t="shared" si="10"/>
        <v>0</v>
      </c>
      <c r="AK107" s="572">
        <f t="shared" si="10"/>
        <v>0</v>
      </c>
      <c r="AL107" s="572">
        <f t="shared" si="10"/>
        <v>1</v>
      </c>
      <c r="AM107" s="572">
        <f t="shared" si="10"/>
        <v>0</v>
      </c>
      <c r="AN107" s="572">
        <f t="shared" si="10"/>
        <v>0</v>
      </c>
      <c r="AO107" s="572">
        <f t="shared" si="11"/>
        <v>0</v>
      </c>
      <c r="AP107" s="572">
        <f t="shared" si="11"/>
        <v>0</v>
      </c>
      <c r="AQ107" s="572">
        <f t="shared" si="11"/>
        <v>0</v>
      </c>
      <c r="AR107" s="572">
        <f t="shared" si="11"/>
        <v>0</v>
      </c>
      <c r="AS107" s="572">
        <f t="shared" si="11"/>
        <v>0</v>
      </c>
      <c r="AT107" s="572">
        <f t="shared" si="11"/>
        <v>0</v>
      </c>
      <c r="AU107" s="572">
        <f t="shared" si="11"/>
        <v>0</v>
      </c>
      <c r="AV107" s="572">
        <f t="shared" si="11"/>
        <v>0</v>
      </c>
      <c r="AW107" s="572">
        <f t="shared" si="11"/>
        <v>0</v>
      </c>
      <c r="AX107" s="572">
        <f t="shared" si="11"/>
        <v>0</v>
      </c>
      <c r="AY107" s="572">
        <f t="shared" si="11"/>
        <v>0</v>
      </c>
      <c r="AZ107" s="572">
        <f t="shared" si="11"/>
        <v>0</v>
      </c>
      <c r="BA107" s="572">
        <f t="shared" si="11"/>
        <v>0</v>
      </c>
      <c r="BB107" s="572"/>
      <c r="BC107" s="573"/>
      <c r="BD107" s="572"/>
      <c r="BE107" s="572"/>
      <c r="BF107" s="572"/>
      <c r="BG107" s="105"/>
      <c r="BH107" s="105"/>
      <c r="BI107" s="105"/>
      <c r="BJ107" s="105"/>
      <c r="BK107" s="105"/>
      <c r="BL107" s="105"/>
      <c r="BM107" s="105"/>
      <c r="BN107" s="105"/>
    </row>
    <row r="108" spans="3:66" ht="22.5" customHeight="1" thickBot="1" x14ac:dyDescent="0.4">
      <c r="D108" s="570">
        <f t="shared" si="7"/>
        <v>9</v>
      </c>
      <c r="E108" s="571" t="s">
        <v>68</v>
      </c>
      <c r="F108" s="572">
        <f t="shared" si="8"/>
        <v>0</v>
      </c>
      <c r="G108" s="572">
        <f t="shared" si="8"/>
        <v>0</v>
      </c>
      <c r="H108" s="572"/>
      <c r="I108" s="572">
        <f t="shared" si="9"/>
        <v>0</v>
      </c>
      <c r="J108" s="572">
        <f t="shared" si="9"/>
        <v>0</v>
      </c>
      <c r="K108" s="572">
        <f t="shared" si="9"/>
        <v>0</v>
      </c>
      <c r="L108" s="572">
        <f t="shared" si="9"/>
        <v>0</v>
      </c>
      <c r="M108" s="572">
        <f t="shared" si="9"/>
        <v>0</v>
      </c>
      <c r="N108" s="572">
        <f t="shared" si="9"/>
        <v>0</v>
      </c>
      <c r="O108" s="572">
        <f t="shared" si="9"/>
        <v>0</v>
      </c>
      <c r="P108" s="572">
        <f t="shared" si="9"/>
        <v>0</v>
      </c>
      <c r="Q108" s="572">
        <f t="shared" si="9"/>
        <v>0</v>
      </c>
      <c r="R108" s="572">
        <f t="shared" si="9"/>
        <v>0</v>
      </c>
      <c r="S108" s="572">
        <f t="shared" si="9"/>
        <v>0</v>
      </c>
      <c r="T108" s="572">
        <f t="shared" si="9"/>
        <v>0</v>
      </c>
      <c r="U108" s="572">
        <f t="shared" si="9"/>
        <v>0</v>
      </c>
      <c r="V108" s="572">
        <f t="shared" si="9"/>
        <v>0</v>
      </c>
      <c r="W108" s="572">
        <f t="shared" si="9"/>
        <v>2</v>
      </c>
      <c r="X108" s="572">
        <f t="shared" si="9"/>
        <v>0</v>
      </c>
      <c r="Y108" s="572">
        <f t="shared" si="10"/>
        <v>4</v>
      </c>
      <c r="Z108" s="572">
        <f t="shared" si="10"/>
        <v>2</v>
      </c>
      <c r="AA108" s="572">
        <f t="shared" si="10"/>
        <v>1</v>
      </c>
      <c r="AB108" s="572">
        <f t="shared" si="10"/>
        <v>0</v>
      </c>
      <c r="AC108" s="572">
        <f t="shared" si="10"/>
        <v>0</v>
      </c>
      <c r="AD108" s="572">
        <f t="shared" si="10"/>
        <v>0</v>
      </c>
      <c r="AE108" s="572">
        <f t="shared" si="10"/>
        <v>0</v>
      </c>
      <c r="AF108" s="572">
        <f t="shared" si="10"/>
        <v>0</v>
      </c>
      <c r="AG108" s="572">
        <f t="shared" si="10"/>
        <v>0</v>
      </c>
      <c r="AH108" s="572">
        <f t="shared" si="10"/>
        <v>0</v>
      </c>
      <c r="AI108" s="572">
        <f t="shared" si="10"/>
        <v>0</v>
      </c>
      <c r="AJ108" s="572">
        <f t="shared" si="10"/>
        <v>0</v>
      </c>
      <c r="AK108" s="572">
        <f t="shared" si="10"/>
        <v>0</v>
      </c>
      <c r="AL108" s="572">
        <f t="shared" si="10"/>
        <v>0</v>
      </c>
      <c r="AM108" s="572">
        <f t="shared" si="10"/>
        <v>0</v>
      </c>
      <c r="AN108" s="572">
        <f t="shared" si="10"/>
        <v>0</v>
      </c>
      <c r="AO108" s="572">
        <f t="shared" si="11"/>
        <v>0</v>
      </c>
      <c r="AP108" s="572">
        <f t="shared" si="11"/>
        <v>0</v>
      </c>
      <c r="AQ108" s="572">
        <f t="shared" si="11"/>
        <v>0</v>
      </c>
      <c r="AR108" s="572">
        <f t="shared" si="11"/>
        <v>0</v>
      </c>
      <c r="AS108" s="572">
        <f t="shared" si="11"/>
        <v>0</v>
      </c>
      <c r="AT108" s="572">
        <f t="shared" si="11"/>
        <v>0</v>
      </c>
      <c r="AU108" s="572">
        <f t="shared" si="11"/>
        <v>0</v>
      </c>
      <c r="AV108" s="572">
        <f t="shared" si="11"/>
        <v>0</v>
      </c>
      <c r="AW108" s="572">
        <f t="shared" si="11"/>
        <v>0</v>
      </c>
      <c r="AX108" s="572">
        <f t="shared" si="11"/>
        <v>0</v>
      </c>
      <c r="AY108" s="572">
        <f t="shared" si="11"/>
        <v>0</v>
      </c>
      <c r="AZ108" s="572">
        <f t="shared" si="11"/>
        <v>0</v>
      </c>
      <c r="BA108" s="572">
        <f t="shared" si="11"/>
        <v>0</v>
      </c>
      <c r="BB108" s="572"/>
      <c r="BC108" s="573"/>
      <c r="BD108" s="572"/>
      <c r="BE108" s="572"/>
      <c r="BF108" s="572"/>
      <c r="BG108" s="105"/>
      <c r="BH108" s="105"/>
      <c r="BI108" s="105"/>
      <c r="BJ108" s="105"/>
      <c r="BK108" s="105"/>
      <c r="BL108" s="105"/>
      <c r="BM108" s="105"/>
      <c r="BN108" s="105"/>
    </row>
    <row r="109" spans="3:66" ht="22.5" customHeight="1" thickBot="1" x14ac:dyDescent="0.35">
      <c r="D109" s="570">
        <f t="shared" si="7"/>
        <v>0</v>
      </c>
      <c r="E109" s="574" t="s">
        <v>195</v>
      </c>
      <c r="F109" s="572">
        <f t="shared" si="8"/>
        <v>0</v>
      </c>
      <c r="G109" s="572">
        <f t="shared" si="8"/>
        <v>0</v>
      </c>
      <c r="H109" s="572"/>
      <c r="I109" s="572">
        <f t="shared" si="9"/>
        <v>0</v>
      </c>
      <c r="J109" s="572">
        <f t="shared" si="9"/>
        <v>0</v>
      </c>
      <c r="K109" s="572">
        <f t="shared" si="9"/>
        <v>0</v>
      </c>
      <c r="L109" s="572">
        <f t="shared" si="9"/>
        <v>0</v>
      </c>
      <c r="M109" s="572">
        <f t="shared" si="9"/>
        <v>0</v>
      </c>
      <c r="N109" s="572">
        <f t="shared" si="9"/>
        <v>0</v>
      </c>
      <c r="O109" s="572">
        <f t="shared" si="9"/>
        <v>0</v>
      </c>
      <c r="P109" s="572">
        <f t="shared" si="9"/>
        <v>0</v>
      </c>
      <c r="Q109" s="572">
        <f t="shared" si="9"/>
        <v>0</v>
      </c>
      <c r="R109" s="572">
        <f t="shared" si="9"/>
        <v>0</v>
      </c>
      <c r="S109" s="572">
        <f t="shared" si="9"/>
        <v>0</v>
      </c>
      <c r="T109" s="572">
        <f t="shared" si="9"/>
        <v>0</v>
      </c>
      <c r="U109" s="572">
        <f t="shared" si="9"/>
        <v>0</v>
      </c>
      <c r="V109" s="572">
        <f t="shared" si="9"/>
        <v>0</v>
      </c>
      <c r="W109" s="572">
        <f t="shared" si="9"/>
        <v>0</v>
      </c>
      <c r="X109" s="572">
        <f t="shared" si="9"/>
        <v>0</v>
      </c>
      <c r="Y109" s="572">
        <f t="shared" si="10"/>
        <v>0</v>
      </c>
      <c r="Z109" s="572">
        <f t="shared" si="10"/>
        <v>0</v>
      </c>
      <c r="AA109" s="572">
        <f t="shared" si="10"/>
        <v>0</v>
      </c>
      <c r="AB109" s="572">
        <f t="shared" si="10"/>
        <v>0</v>
      </c>
      <c r="AC109" s="572">
        <f t="shared" si="10"/>
        <v>0</v>
      </c>
      <c r="AD109" s="572">
        <f t="shared" si="10"/>
        <v>0</v>
      </c>
      <c r="AE109" s="572">
        <f t="shared" si="10"/>
        <v>0</v>
      </c>
      <c r="AF109" s="572">
        <f t="shared" si="10"/>
        <v>0</v>
      </c>
      <c r="AG109" s="572">
        <f t="shared" si="10"/>
        <v>0</v>
      </c>
      <c r="AH109" s="572">
        <f t="shared" si="10"/>
        <v>0</v>
      </c>
      <c r="AI109" s="572">
        <f t="shared" si="10"/>
        <v>0</v>
      </c>
      <c r="AJ109" s="572">
        <f t="shared" si="10"/>
        <v>0</v>
      </c>
      <c r="AK109" s="572">
        <f t="shared" si="10"/>
        <v>0</v>
      </c>
      <c r="AL109" s="572">
        <f t="shared" si="10"/>
        <v>0</v>
      </c>
      <c r="AM109" s="572">
        <f t="shared" si="10"/>
        <v>0</v>
      </c>
      <c r="AN109" s="572">
        <f t="shared" si="10"/>
        <v>0</v>
      </c>
      <c r="AO109" s="572">
        <f t="shared" si="11"/>
        <v>0</v>
      </c>
      <c r="AP109" s="572">
        <f t="shared" si="11"/>
        <v>0</v>
      </c>
      <c r="AQ109" s="572">
        <f t="shared" si="11"/>
        <v>0</v>
      </c>
      <c r="AR109" s="572">
        <f t="shared" si="11"/>
        <v>0</v>
      </c>
      <c r="AS109" s="572">
        <f t="shared" si="11"/>
        <v>0</v>
      </c>
      <c r="AT109" s="572">
        <f t="shared" si="11"/>
        <v>0</v>
      </c>
      <c r="AU109" s="572">
        <f t="shared" si="11"/>
        <v>0</v>
      </c>
      <c r="AV109" s="572">
        <f t="shared" si="11"/>
        <v>0</v>
      </c>
      <c r="AW109" s="572">
        <f t="shared" si="11"/>
        <v>0</v>
      </c>
      <c r="AX109" s="572">
        <f t="shared" si="11"/>
        <v>0</v>
      </c>
      <c r="AY109" s="572">
        <f t="shared" si="11"/>
        <v>0</v>
      </c>
      <c r="AZ109" s="572">
        <f t="shared" si="11"/>
        <v>0</v>
      </c>
      <c r="BA109" s="572">
        <f t="shared" si="11"/>
        <v>0</v>
      </c>
      <c r="BB109" s="572"/>
      <c r="BC109" s="573"/>
      <c r="BD109" s="572"/>
      <c r="BE109" s="572"/>
      <c r="BF109" s="572"/>
      <c r="BG109" s="105"/>
      <c r="BH109" s="105"/>
      <c r="BI109" s="105"/>
      <c r="BJ109" s="105"/>
      <c r="BK109" s="105"/>
      <c r="BL109" s="105"/>
      <c r="BM109" s="105"/>
      <c r="BN109" s="105"/>
    </row>
    <row r="110" spans="3:66" ht="22.5" customHeight="1" thickBot="1" x14ac:dyDescent="0.35">
      <c r="D110" s="575">
        <f t="shared" si="7"/>
        <v>16</v>
      </c>
      <c r="E110" s="576" t="s">
        <v>40</v>
      </c>
      <c r="F110" s="572">
        <f>COUNTIF(F$6:F$72,$E110)</f>
        <v>0</v>
      </c>
      <c r="G110" s="572">
        <f>COUNTIF(G$6:G$72,$E110)</f>
        <v>0</v>
      </c>
      <c r="H110" s="572"/>
      <c r="I110" s="572">
        <f t="shared" ref="I110:BA110" si="12">COUNTIF(I$6:I$72,$E110)</f>
        <v>0</v>
      </c>
      <c r="J110" s="572">
        <f t="shared" si="12"/>
        <v>0</v>
      </c>
      <c r="K110" s="572">
        <f t="shared" si="12"/>
        <v>0</v>
      </c>
      <c r="L110" s="572">
        <f t="shared" si="12"/>
        <v>0</v>
      </c>
      <c r="M110" s="572">
        <f t="shared" si="12"/>
        <v>0</v>
      </c>
      <c r="N110" s="572">
        <f t="shared" si="12"/>
        <v>0</v>
      </c>
      <c r="O110" s="572">
        <f t="shared" si="12"/>
        <v>0</v>
      </c>
      <c r="P110" s="572">
        <f t="shared" si="12"/>
        <v>0</v>
      </c>
      <c r="Q110" s="572">
        <f t="shared" si="12"/>
        <v>0</v>
      </c>
      <c r="R110" s="572">
        <f t="shared" si="12"/>
        <v>0</v>
      </c>
      <c r="S110" s="572">
        <f t="shared" si="12"/>
        <v>0</v>
      </c>
      <c r="T110" s="572">
        <f t="shared" si="12"/>
        <v>0</v>
      </c>
      <c r="U110" s="572">
        <f t="shared" si="12"/>
        <v>0</v>
      </c>
      <c r="V110" s="572">
        <f t="shared" si="12"/>
        <v>0</v>
      </c>
      <c r="W110" s="572">
        <f t="shared" si="12"/>
        <v>0</v>
      </c>
      <c r="X110" s="572">
        <f t="shared" si="12"/>
        <v>1</v>
      </c>
      <c r="Y110" s="572">
        <f t="shared" si="12"/>
        <v>0</v>
      </c>
      <c r="Z110" s="572">
        <f t="shared" si="12"/>
        <v>0</v>
      </c>
      <c r="AA110" s="572">
        <f t="shared" si="12"/>
        <v>1</v>
      </c>
      <c r="AB110" s="572">
        <f t="shared" si="12"/>
        <v>0</v>
      </c>
      <c r="AC110" s="572">
        <f t="shared" si="12"/>
        <v>0</v>
      </c>
      <c r="AD110" s="572">
        <f t="shared" si="12"/>
        <v>0</v>
      </c>
      <c r="AE110" s="572">
        <f t="shared" si="12"/>
        <v>0</v>
      </c>
      <c r="AF110" s="572">
        <f t="shared" si="12"/>
        <v>1</v>
      </c>
      <c r="AG110" s="572">
        <f t="shared" si="12"/>
        <v>1</v>
      </c>
      <c r="AH110" s="572">
        <f t="shared" si="12"/>
        <v>1</v>
      </c>
      <c r="AI110" s="572">
        <f t="shared" si="12"/>
        <v>2</v>
      </c>
      <c r="AJ110" s="572">
        <f t="shared" si="12"/>
        <v>0</v>
      </c>
      <c r="AK110" s="572">
        <f t="shared" si="12"/>
        <v>0</v>
      </c>
      <c r="AL110" s="572">
        <f t="shared" si="12"/>
        <v>0</v>
      </c>
      <c r="AM110" s="572">
        <f t="shared" si="12"/>
        <v>1</v>
      </c>
      <c r="AN110" s="572">
        <f t="shared" si="12"/>
        <v>1</v>
      </c>
      <c r="AO110" s="572">
        <f t="shared" si="12"/>
        <v>1</v>
      </c>
      <c r="AP110" s="572">
        <f t="shared" si="12"/>
        <v>1</v>
      </c>
      <c r="AQ110" s="572">
        <f t="shared" si="12"/>
        <v>1</v>
      </c>
      <c r="AR110" s="572">
        <f t="shared" si="12"/>
        <v>2</v>
      </c>
      <c r="AS110" s="572">
        <f t="shared" si="12"/>
        <v>1</v>
      </c>
      <c r="AT110" s="572">
        <f t="shared" si="12"/>
        <v>0</v>
      </c>
      <c r="AU110" s="572">
        <f t="shared" si="12"/>
        <v>1</v>
      </c>
      <c r="AV110" s="572">
        <f t="shared" si="12"/>
        <v>0</v>
      </c>
      <c r="AW110" s="572">
        <f t="shared" si="12"/>
        <v>0</v>
      </c>
      <c r="AX110" s="572">
        <f t="shared" si="12"/>
        <v>0</v>
      </c>
      <c r="AY110" s="572">
        <f t="shared" si="12"/>
        <v>0</v>
      </c>
      <c r="AZ110" s="572">
        <f t="shared" si="12"/>
        <v>0</v>
      </c>
      <c r="BA110" s="572">
        <f t="shared" si="12"/>
        <v>0</v>
      </c>
      <c r="BB110" s="572"/>
      <c r="BC110" s="573"/>
      <c r="BD110" s="572"/>
      <c r="BE110" s="572"/>
      <c r="BF110" s="572"/>
      <c r="BG110" s="105"/>
      <c r="BH110" s="105"/>
      <c r="BI110" s="105"/>
      <c r="BJ110" s="105"/>
      <c r="BK110" s="105"/>
      <c r="BL110" s="105"/>
      <c r="BM110" s="105"/>
      <c r="BN110" s="105"/>
    </row>
    <row r="111" spans="3:66" ht="22.5" customHeight="1" x14ac:dyDescent="0.25">
      <c r="D111" s="577"/>
      <c r="E111" s="577"/>
      <c r="F111" s="578"/>
      <c r="G111" s="578"/>
      <c r="H111" s="578"/>
      <c r="I111" s="578"/>
      <c r="J111" s="578"/>
      <c r="K111" s="578"/>
      <c r="L111" s="578"/>
      <c r="M111" s="578"/>
      <c r="N111" s="578"/>
      <c r="O111" s="578"/>
      <c r="P111" s="578"/>
      <c r="Q111" s="578"/>
      <c r="R111" s="578"/>
      <c r="S111" s="578"/>
      <c r="T111" s="578"/>
      <c r="U111" s="578"/>
      <c r="V111" s="578"/>
      <c r="W111" s="578"/>
      <c r="X111" s="578"/>
      <c r="Y111" s="578"/>
      <c r="Z111" s="578"/>
      <c r="AA111" s="578"/>
      <c r="AB111" s="578"/>
      <c r="AC111" s="578"/>
      <c r="AD111" s="578"/>
      <c r="AE111" s="578"/>
      <c r="AF111" s="578"/>
      <c r="AG111" s="578"/>
      <c r="AH111" s="578"/>
      <c r="AI111" s="578"/>
      <c r="AJ111" s="578"/>
      <c r="AK111" s="578"/>
      <c r="AL111" s="578"/>
      <c r="AM111" s="578"/>
      <c r="AN111" s="578"/>
      <c r="AO111" s="578"/>
      <c r="AP111" s="578"/>
      <c r="AQ111" s="578"/>
      <c r="AR111" s="578"/>
      <c r="AS111" s="578"/>
      <c r="AT111" s="578"/>
      <c r="AU111" s="578"/>
      <c r="AV111" s="578"/>
      <c r="AW111" s="578"/>
      <c r="AX111" s="578"/>
      <c r="AY111" s="578"/>
      <c r="AZ111" s="578"/>
      <c r="BA111" s="578"/>
      <c r="BB111" s="578"/>
      <c r="BC111" s="579"/>
      <c r="BD111" s="578"/>
      <c r="BE111" s="578"/>
      <c r="BF111" s="578"/>
      <c r="BG111" s="105"/>
      <c r="BH111" s="105"/>
      <c r="BI111" s="105"/>
      <c r="BJ111" s="105"/>
      <c r="BK111" s="105"/>
      <c r="BL111" s="105"/>
      <c r="BM111" s="105"/>
      <c r="BN111" s="105"/>
    </row>
    <row r="112" spans="3:66" ht="22.5" customHeight="1" x14ac:dyDescent="0.35">
      <c r="D112" s="580"/>
      <c r="E112" s="581" t="s">
        <v>197</v>
      </c>
      <c r="F112" s="582"/>
      <c r="G112" s="582">
        <f>SUM(G103+G105)</f>
        <v>0</v>
      </c>
      <c r="H112" s="582"/>
      <c r="I112" s="582">
        <f t="shared" ref="I112:BF112" si="13">SUM(I103+I105)</f>
        <v>0</v>
      </c>
      <c r="J112" s="582">
        <f t="shared" si="13"/>
        <v>0</v>
      </c>
      <c r="K112" s="582">
        <f t="shared" si="13"/>
        <v>0</v>
      </c>
      <c r="L112" s="582">
        <f t="shared" si="13"/>
        <v>0</v>
      </c>
      <c r="M112" s="582">
        <f t="shared" si="13"/>
        <v>0</v>
      </c>
      <c r="N112" s="582">
        <f t="shared" si="13"/>
        <v>0</v>
      </c>
      <c r="O112" s="582">
        <f t="shared" si="13"/>
        <v>0</v>
      </c>
      <c r="P112" s="582">
        <f t="shared" si="13"/>
        <v>0</v>
      </c>
      <c r="Q112" s="582">
        <f t="shared" si="13"/>
        <v>0</v>
      </c>
      <c r="R112" s="582">
        <f t="shared" si="13"/>
        <v>0</v>
      </c>
      <c r="S112" s="582">
        <f t="shared" si="13"/>
        <v>0</v>
      </c>
      <c r="T112" s="582">
        <f t="shared" si="13"/>
        <v>0</v>
      </c>
      <c r="U112" s="582">
        <f t="shared" si="13"/>
        <v>0</v>
      </c>
      <c r="V112" s="582">
        <f t="shared" si="13"/>
        <v>0</v>
      </c>
      <c r="W112" s="582">
        <f t="shared" si="13"/>
        <v>0</v>
      </c>
      <c r="X112" s="582">
        <f t="shared" si="13"/>
        <v>0</v>
      </c>
      <c r="Y112" s="582"/>
      <c r="Z112" s="582">
        <f t="shared" si="13"/>
        <v>1</v>
      </c>
      <c r="AA112" s="582">
        <f t="shared" si="13"/>
        <v>1</v>
      </c>
      <c r="AB112" s="582">
        <f t="shared" si="13"/>
        <v>0</v>
      </c>
      <c r="AC112" s="582">
        <f t="shared" si="13"/>
        <v>2</v>
      </c>
      <c r="AD112" s="582">
        <f t="shared" si="13"/>
        <v>0</v>
      </c>
      <c r="AE112" s="582">
        <f t="shared" si="13"/>
        <v>0</v>
      </c>
      <c r="AF112" s="582">
        <f>SUM(AF103+AF105)</f>
        <v>2</v>
      </c>
      <c r="AG112" s="582"/>
      <c r="AH112" s="582">
        <f t="shared" si="13"/>
        <v>0</v>
      </c>
      <c r="AI112" s="582">
        <f t="shared" si="13"/>
        <v>1</v>
      </c>
      <c r="AJ112" s="582">
        <f t="shared" si="13"/>
        <v>0</v>
      </c>
      <c r="AK112" s="582">
        <f>SUM(AK103+AK105)</f>
        <v>1</v>
      </c>
      <c r="AL112" s="582">
        <f t="shared" si="13"/>
        <v>1</v>
      </c>
      <c r="AM112" s="582">
        <f t="shared" si="13"/>
        <v>1</v>
      </c>
      <c r="AN112" s="582">
        <f t="shared" si="13"/>
        <v>2</v>
      </c>
      <c r="AO112" s="582">
        <f t="shared" si="13"/>
        <v>2</v>
      </c>
      <c r="AP112" s="582">
        <f t="shared" si="13"/>
        <v>1</v>
      </c>
      <c r="AQ112" s="582">
        <f t="shared" si="13"/>
        <v>1</v>
      </c>
      <c r="AR112" s="582">
        <f t="shared" si="13"/>
        <v>3</v>
      </c>
      <c r="AS112" s="582">
        <f>SUM(AS103+AS105)</f>
        <v>3</v>
      </c>
      <c r="AT112" s="582"/>
      <c r="AU112" s="582">
        <f t="shared" si="13"/>
        <v>1</v>
      </c>
      <c r="AV112" s="582"/>
      <c r="AW112" s="582"/>
      <c r="AX112" s="582"/>
      <c r="AY112" s="582"/>
      <c r="AZ112" s="582">
        <f t="shared" si="13"/>
        <v>0</v>
      </c>
      <c r="BA112" s="582">
        <f t="shared" si="13"/>
        <v>0</v>
      </c>
      <c r="BB112" s="582">
        <f t="shared" si="13"/>
        <v>0</v>
      </c>
      <c r="BC112" s="583">
        <f t="shared" si="13"/>
        <v>0</v>
      </c>
      <c r="BD112" s="582"/>
      <c r="BE112" s="582">
        <f t="shared" si="13"/>
        <v>0</v>
      </c>
      <c r="BF112" s="582">
        <f t="shared" si="13"/>
        <v>0</v>
      </c>
      <c r="BG112" s="105"/>
      <c r="BH112" s="105"/>
      <c r="BI112" s="105"/>
      <c r="BJ112" s="105"/>
      <c r="BK112" s="105"/>
      <c r="BL112" s="105"/>
      <c r="BM112" s="105"/>
      <c r="BN112" s="105"/>
    </row>
    <row r="113" spans="4:66" ht="22.5" customHeight="1" x14ac:dyDescent="0.25">
      <c r="D113" s="577"/>
      <c r="E113" s="577"/>
      <c r="F113" s="578"/>
      <c r="G113" s="578"/>
      <c r="H113" s="578"/>
      <c r="I113" s="578"/>
      <c r="J113" s="578"/>
      <c r="K113" s="578"/>
      <c r="L113" s="578"/>
      <c r="M113" s="578"/>
      <c r="N113" s="578"/>
      <c r="O113" s="578"/>
      <c r="P113" s="578"/>
      <c r="Q113" s="578"/>
      <c r="R113" s="578"/>
      <c r="S113" s="578"/>
      <c r="T113" s="578"/>
      <c r="U113" s="578"/>
      <c r="V113" s="578"/>
      <c r="W113" s="578"/>
      <c r="X113" s="578"/>
      <c r="Y113" s="578"/>
      <c r="Z113" s="578"/>
      <c r="AA113" s="578"/>
      <c r="AB113" s="578"/>
      <c r="AC113" s="578"/>
      <c r="AD113" s="578"/>
      <c r="AE113" s="578"/>
      <c r="AF113" s="578"/>
      <c r="AG113" s="578"/>
      <c r="AH113" s="578"/>
      <c r="AI113" s="578"/>
      <c r="AJ113" s="578"/>
      <c r="AK113" s="578"/>
      <c r="AL113" s="578"/>
      <c r="AM113" s="578"/>
      <c r="AN113" s="578"/>
      <c r="AO113" s="578"/>
      <c r="AP113" s="578"/>
      <c r="AQ113" s="578"/>
      <c r="AR113" s="578"/>
      <c r="AS113" s="578"/>
      <c r="AT113" s="578"/>
      <c r="AU113" s="578"/>
      <c r="AV113" s="578"/>
      <c r="AW113" s="578"/>
      <c r="AX113" s="578"/>
      <c r="AY113" s="578"/>
      <c r="AZ113" s="578"/>
      <c r="BA113" s="578"/>
      <c r="BB113" s="578"/>
      <c r="BC113" s="579"/>
      <c r="BD113" s="578"/>
      <c r="BE113" s="578"/>
      <c r="BF113" s="578"/>
      <c r="BG113" s="105"/>
      <c r="BH113" s="105"/>
      <c r="BI113" s="105"/>
      <c r="BJ113" s="105"/>
      <c r="BK113" s="105"/>
      <c r="BL113" s="105"/>
      <c r="BM113" s="105"/>
      <c r="BN113" s="105"/>
    </row>
    <row r="114" spans="4:66" ht="22.5" customHeight="1" x14ac:dyDescent="0.25">
      <c r="D114" s="577"/>
      <c r="E114" s="577"/>
      <c r="F114" s="578"/>
      <c r="G114" s="578"/>
      <c r="H114" s="578"/>
      <c r="I114" s="578"/>
      <c r="J114" s="578"/>
      <c r="K114" s="578"/>
      <c r="L114" s="578"/>
      <c r="M114" s="578"/>
      <c r="N114" s="578"/>
      <c r="O114" s="578"/>
      <c r="P114" s="578"/>
      <c r="Q114" s="578"/>
      <c r="R114" s="578"/>
      <c r="S114" s="578"/>
      <c r="T114" s="578"/>
      <c r="U114" s="578"/>
      <c r="V114" s="578"/>
      <c r="W114" s="578"/>
      <c r="X114" s="578"/>
      <c r="Y114" s="578"/>
      <c r="Z114" s="578"/>
      <c r="AA114" s="578"/>
      <c r="AB114" s="578"/>
      <c r="AC114" s="578"/>
      <c r="AD114" s="578"/>
      <c r="AE114" s="578"/>
      <c r="AF114" s="578"/>
      <c r="AG114" s="578"/>
      <c r="AH114" s="578"/>
      <c r="AI114" s="578"/>
      <c r="AJ114" s="578"/>
      <c r="AK114" s="578"/>
      <c r="AL114" s="578"/>
      <c r="AM114" s="578"/>
      <c r="AN114" s="578"/>
      <c r="AO114" s="578"/>
      <c r="AP114" s="578"/>
      <c r="AQ114" s="578"/>
      <c r="AR114" s="578"/>
      <c r="AS114" s="578"/>
      <c r="AT114" s="578"/>
      <c r="AU114" s="578"/>
      <c r="AV114" s="578"/>
      <c r="AW114" s="578"/>
      <c r="AX114" s="578"/>
      <c r="AY114" s="578"/>
      <c r="AZ114" s="578"/>
      <c r="BA114" s="578"/>
      <c r="BB114" s="578"/>
      <c r="BC114" s="579"/>
      <c r="BD114" s="578"/>
      <c r="BE114" s="578"/>
      <c r="BF114" s="578"/>
      <c r="BG114" s="105"/>
      <c r="BH114" s="105"/>
      <c r="BI114" s="105"/>
      <c r="BJ114" s="105"/>
      <c r="BK114" s="105"/>
      <c r="BL114" s="105"/>
      <c r="BM114" s="105"/>
      <c r="BN114" s="105"/>
    </row>
    <row r="115" spans="4:66" ht="1.5" customHeight="1" x14ac:dyDescent="0.25">
      <c r="D115" s="577"/>
      <c r="E115" s="577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  <c r="AC115" s="578"/>
      <c r="AD115" s="578"/>
      <c r="AE115" s="578"/>
      <c r="AF115" s="578"/>
      <c r="AG115" s="578"/>
      <c r="AH115" s="578"/>
      <c r="AI115" s="578"/>
      <c r="AJ115" s="578"/>
      <c r="AK115" s="578"/>
      <c r="AL115" s="578"/>
      <c r="AM115" s="578"/>
      <c r="AN115" s="578"/>
      <c r="AO115" s="578"/>
      <c r="AP115" s="578"/>
      <c r="AQ115" s="578"/>
      <c r="AR115" s="578"/>
      <c r="AS115" s="578"/>
      <c r="AT115" s="578"/>
      <c r="AU115" s="578"/>
      <c r="AV115" s="578"/>
      <c r="AW115" s="578"/>
      <c r="AX115" s="578"/>
      <c r="AY115" s="578"/>
      <c r="AZ115" s="578"/>
      <c r="BA115" s="578"/>
      <c r="BB115" s="578"/>
      <c r="BC115" s="579"/>
      <c r="BD115" s="578"/>
      <c r="BE115" s="578"/>
      <c r="BF115" s="578"/>
      <c r="BG115" s="105"/>
      <c r="BH115" s="105"/>
      <c r="BI115" s="105"/>
      <c r="BJ115" s="105"/>
      <c r="BK115" s="105"/>
      <c r="BL115" s="105"/>
      <c r="BM115" s="105"/>
      <c r="BN115" s="105"/>
    </row>
    <row r="116" spans="4:66" ht="12" customHeight="1" collapsed="1" x14ac:dyDescent="0.25">
      <c r="D116" s="577"/>
      <c r="E116" s="577"/>
      <c r="F116" s="578"/>
      <c r="G116" s="578"/>
      <c r="H116" s="578"/>
      <c r="I116" s="578"/>
      <c r="J116" s="578"/>
      <c r="K116" s="578"/>
      <c r="L116" s="578"/>
      <c r="M116" s="578"/>
      <c r="N116" s="578"/>
      <c r="O116" s="578"/>
      <c r="P116" s="578"/>
      <c r="Q116" s="578"/>
      <c r="R116" s="578"/>
      <c r="S116" s="578"/>
      <c r="T116" s="578"/>
      <c r="U116" s="578"/>
      <c r="V116" s="578"/>
      <c r="W116" s="578"/>
      <c r="X116" s="578"/>
      <c r="Y116" s="578"/>
      <c r="Z116" s="578"/>
      <c r="AA116" s="578"/>
      <c r="AB116" s="578"/>
      <c r="AC116" s="578"/>
      <c r="AD116" s="578"/>
      <c r="AE116" s="578"/>
      <c r="AF116" s="578"/>
      <c r="AG116" s="578"/>
      <c r="AH116" s="578"/>
      <c r="AI116" s="578"/>
      <c r="AJ116" s="578"/>
      <c r="AK116" s="578"/>
      <c r="AL116" s="578"/>
      <c r="AM116" s="578"/>
      <c r="AN116" s="578"/>
      <c r="AO116" s="578"/>
      <c r="AP116" s="578"/>
      <c r="AQ116" s="578"/>
      <c r="AR116" s="578"/>
      <c r="AS116" s="578"/>
      <c r="AT116" s="578"/>
      <c r="AU116" s="578"/>
      <c r="AV116" s="578"/>
      <c r="AW116" s="578"/>
      <c r="AX116" s="578"/>
      <c r="AY116" s="578"/>
      <c r="AZ116" s="578"/>
      <c r="BA116" s="578"/>
      <c r="BB116" s="578"/>
      <c r="BC116" s="579"/>
      <c r="BD116" s="578"/>
      <c r="BE116" s="578"/>
      <c r="BF116" s="578"/>
      <c r="BG116" s="105"/>
      <c r="BH116" s="105"/>
      <c r="BI116" s="105"/>
      <c r="BJ116" s="105"/>
      <c r="BK116" s="105"/>
      <c r="BL116" s="105"/>
      <c r="BM116" s="105"/>
      <c r="BN116" s="105"/>
    </row>
    <row r="117" spans="4:66" ht="12" customHeight="1" x14ac:dyDescent="0.25">
      <c r="D117" s="577"/>
      <c r="E117" s="577"/>
      <c r="F117" s="578"/>
      <c r="G117" s="578"/>
      <c r="H117" s="578"/>
      <c r="I117" s="578"/>
      <c r="J117" s="578"/>
      <c r="K117" s="578"/>
      <c r="L117" s="578"/>
      <c r="M117" s="578"/>
      <c r="N117" s="578"/>
      <c r="O117" s="578"/>
      <c r="P117" s="578"/>
      <c r="Q117" s="578"/>
      <c r="R117" s="578"/>
      <c r="S117" s="578"/>
      <c r="T117" s="578"/>
      <c r="U117" s="578"/>
      <c r="V117" s="578"/>
      <c r="W117" s="578"/>
      <c r="X117" s="578"/>
      <c r="Y117" s="578"/>
      <c r="Z117" s="578"/>
      <c r="AA117" s="578"/>
      <c r="AB117" s="578"/>
      <c r="AC117" s="578"/>
      <c r="AD117" s="578"/>
      <c r="AE117" s="578"/>
      <c r="AF117" s="578"/>
      <c r="AG117" s="578"/>
      <c r="AH117" s="578"/>
      <c r="AI117" s="578"/>
      <c r="AJ117" s="578"/>
      <c r="AK117" s="578"/>
      <c r="AL117" s="578"/>
      <c r="AM117" s="578"/>
      <c r="AN117" s="578"/>
      <c r="AO117" s="578"/>
      <c r="AP117" s="578"/>
      <c r="AQ117" s="578"/>
      <c r="AR117" s="578"/>
      <c r="AS117" s="578"/>
      <c r="AT117" s="578"/>
      <c r="AU117" s="578"/>
      <c r="AV117" s="578"/>
      <c r="AW117" s="578"/>
      <c r="AX117" s="578"/>
      <c r="AY117" s="578"/>
      <c r="AZ117" s="578"/>
      <c r="BA117" s="578"/>
      <c r="BB117" s="578"/>
      <c r="BC117" s="579"/>
      <c r="BD117" s="578"/>
      <c r="BE117" s="578"/>
      <c r="BF117" s="578"/>
      <c r="BG117" s="105"/>
      <c r="BH117" s="105"/>
      <c r="BI117" s="105"/>
      <c r="BJ117" s="105"/>
      <c r="BK117" s="105"/>
      <c r="BL117" s="105"/>
      <c r="BM117" s="105"/>
      <c r="BN117" s="105"/>
    </row>
    <row r="118" spans="4:66" ht="12" customHeight="1" x14ac:dyDescent="0.25">
      <c r="D118" s="577"/>
      <c r="E118" s="577"/>
      <c r="F118" s="578"/>
      <c r="G118" s="578"/>
      <c r="H118" s="578"/>
      <c r="I118" s="578"/>
      <c r="J118" s="578"/>
      <c r="K118" s="578"/>
      <c r="L118" s="578"/>
      <c r="M118" s="578"/>
      <c r="N118" s="578"/>
      <c r="O118" s="578"/>
      <c r="P118" s="578"/>
      <c r="Q118" s="578"/>
      <c r="R118" s="578"/>
      <c r="S118" s="578"/>
      <c r="T118" s="578"/>
      <c r="U118" s="578"/>
      <c r="V118" s="578"/>
      <c r="W118" s="578"/>
      <c r="X118" s="578"/>
      <c r="Y118" s="578"/>
      <c r="Z118" s="578"/>
      <c r="AA118" s="578"/>
      <c r="AB118" s="578"/>
      <c r="AC118" s="578"/>
      <c r="AD118" s="578"/>
      <c r="AE118" s="578"/>
      <c r="AF118" s="578"/>
      <c r="AG118" s="578"/>
      <c r="AH118" s="578"/>
      <c r="AI118" s="578"/>
      <c r="AJ118" s="578"/>
      <c r="AK118" s="578"/>
      <c r="AL118" s="578"/>
      <c r="AM118" s="578"/>
      <c r="AN118" s="578"/>
      <c r="AO118" s="578"/>
      <c r="AP118" s="578"/>
      <c r="AQ118" s="578"/>
      <c r="AR118" s="578"/>
      <c r="AS118" s="578"/>
      <c r="AT118" s="578"/>
      <c r="AU118" s="578"/>
      <c r="AV118" s="578"/>
      <c r="AW118" s="578"/>
      <c r="AX118" s="578"/>
      <c r="AY118" s="578"/>
      <c r="AZ118" s="578"/>
      <c r="BA118" s="578"/>
      <c r="BB118" s="578"/>
      <c r="BC118" s="579"/>
      <c r="BD118" s="578"/>
      <c r="BE118" s="578"/>
      <c r="BF118" s="578"/>
      <c r="BG118" s="105"/>
      <c r="BH118" s="105"/>
      <c r="BI118" s="105"/>
      <c r="BJ118" s="105"/>
      <c r="BK118" s="105"/>
      <c r="BL118" s="105"/>
      <c r="BM118" s="105"/>
      <c r="BN118" s="105"/>
    </row>
    <row r="119" spans="4:66" ht="12" customHeight="1" x14ac:dyDescent="0.25">
      <c r="BG119" s="105"/>
      <c r="BH119" s="105"/>
      <c r="BI119" s="105"/>
      <c r="BJ119" s="105"/>
      <c r="BK119" s="105"/>
      <c r="BL119" s="105"/>
      <c r="BM119" s="105"/>
      <c r="BN119" s="105"/>
    </row>
    <row r="120" spans="4:66" ht="12" customHeight="1" x14ac:dyDescent="0.25">
      <c r="BG120" s="105"/>
      <c r="BH120" s="105"/>
      <c r="BI120" s="105"/>
      <c r="BJ120" s="105"/>
      <c r="BK120" s="105"/>
      <c r="BL120" s="105"/>
      <c r="BM120" s="105"/>
      <c r="BN120" s="105"/>
    </row>
    <row r="121" spans="4:66" ht="12" customHeight="1" x14ac:dyDescent="0.25">
      <c r="BG121" s="105"/>
      <c r="BH121" s="105"/>
      <c r="BI121" s="105"/>
      <c r="BJ121" s="105"/>
      <c r="BK121" s="105"/>
      <c r="BL121" s="105"/>
      <c r="BM121" s="105"/>
      <c r="BN121" s="105"/>
    </row>
    <row r="122" spans="4:66" ht="12" customHeight="1" x14ac:dyDescent="0.25">
      <c r="BG122" s="105"/>
      <c r="BH122" s="105"/>
      <c r="BI122" s="105"/>
      <c r="BJ122" s="105"/>
      <c r="BK122" s="105"/>
      <c r="BL122" s="105"/>
      <c r="BM122" s="105"/>
      <c r="BN122" s="105"/>
    </row>
  </sheetData>
  <mergeCells count="126">
    <mergeCell ref="C1:D1"/>
    <mergeCell ref="L1:AQ1"/>
    <mergeCell ref="AQ2:AU2"/>
    <mergeCell ref="B3:BD3"/>
    <mergeCell ref="B4:B5"/>
    <mergeCell ref="C4:D5"/>
    <mergeCell ref="E4:H4"/>
    <mergeCell ref="I4:M4"/>
    <mergeCell ref="N4:Q4"/>
    <mergeCell ref="R4:V4"/>
    <mergeCell ref="C14:D14"/>
    <mergeCell ref="C15:D15"/>
    <mergeCell ref="C16:D16"/>
    <mergeCell ref="C17:D17"/>
    <mergeCell ref="C18:D18"/>
    <mergeCell ref="C19:D19"/>
    <mergeCell ref="AW4:AZ4"/>
    <mergeCell ref="B6:B20"/>
    <mergeCell ref="C6:D6"/>
    <mergeCell ref="C7:D7"/>
    <mergeCell ref="C8:D8"/>
    <mergeCell ref="C9:D9"/>
    <mergeCell ref="C10:D10"/>
    <mergeCell ref="C11:D11"/>
    <mergeCell ref="C12:D12"/>
    <mergeCell ref="C13:D13"/>
    <mergeCell ref="W4:Z4"/>
    <mergeCell ref="AA4:AD4"/>
    <mergeCell ref="AE4:AI4"/>
    <mergeCell ref="AJ4:AM4"/>
    <mergeCell ref="AN4:AQ4"/>
    <mergeCell ref="AR4:AV4"/>
    <mergeCell ref="B28:B33"/>
    <mergeCell ref="C28:D28"/>
    <mergeCell ref="C29:D29"/>
    <mergeCell ref="C30:D30"/>
    <mergeCell ref="C31:D31"/>
    <mergeCell ref="C32:D32"/>
    <mergeCell ref="C33:D33"/>
    <mergeCell ref="C20:D20"/>
    <mergeCell ref="B21:B27"/>
    <mergeCell ref="C21:D21"/>
    <mergeCell ref="C22:D22"/>
    <mergeCell ref="C23:D23"/>
    <mergeCell ref="C24:D24"/>
    <mergeCell ref="C25:D25"/>
    <mergeCell ref="C26:D26"/>
    <mergeCell ref="C27:D27"/>
    <mergeCell ref="C43:D43"/>
    <mergeCell ref="C44:D44"/>
    <mergeCell ref="C45:D45"/>
    <mergeCell ref="B46:B53"/>
    <mergeCell ref="C46:D46"/>
    <mergeCell ref="C47:D47"/>
    <mergeCell ref="C48:D48"/>
    <mergeCell ref="C49:D49"/>
    <mergeCell ref="C50:D50"/>
    <mergeCell ref="C51:D51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61:D61"/>
    <mergeCell ref="C62:D62"/>
    <mergeCell ref="C63:D63"/>
    <mergeCell ref="C64:D64"/>
    <mergeCell ref="C65:D65"/>
    <mergeCell ref="C66:D66"/>
    <mergeCell ref="C52:D52"/>
    <mergeCell ref="C53:D53"/>
    <mergeCell ref="C54:D54"/>
    <mergeCell ref="B55:D55"/>
    <mergeCell ref="B56:D56"/>
    <mergeCell ref="B57:B71"/>
    <mergeCell ref="C57:D57"/>
    <mergeCell ref="C58:D58"/>
    <mergeCell ref="C59:D59"/>
    <mergeCell ref="C60:D60"/>
    <mergeCell ref="B73:D73"/>
    <mergeCell ref="C74:D74"/>
    <mergeCell ref="E75:H75"/>
    <mergeCell ref="I75:M75"/>
    <mergeCell ref="N75:Q75"/>
    <mergeCell ref="R75:V75"/>
    <mergeCell ref="C67:D67"/>
    <mergeCell ref="C68:D68"/>
    <mergeCell ref="C69:D69"/>
    <mergeCell ref="C70:D70"/>
    <mergeCell ref="C71:D71"/>
    <mergeCell ref="B72:D72"/>
    <mergeCell ref="AV75:AZ75"/>
    <mergeCell ref="BD75:BE75"/>
    <mergeCell ref="B77:B85"/>
    <mergeCell ref="C77:D77"/>
    <mergeCell ref="E77:AH77"/>
    <mergeCell ref="C78:D78"/>
    <mergeCell ref="E78:AK78"/>
    <mergeCell ref="AS78:AY82"/>
    <mergeCell ref="C79:D79"/>
    <mergeCell ref="E79:AK79"/>
    <mergeCell ref="W75:Z75"/>
    <mergeCell ref="AA75:AD75"/>
    <mergeCell ref="AE75:AI75"/>
    <mergeCell ref="AJ75:AM75"/>
    <mergeCell ref="AN75:AQ75"/>
    <mergeCell ref="AR75:AU75"/>
    <mergeCell ref="C95:C102"/>
    <mergeCell ref="C83:D83"/>
    <mergeCell ref="E83:AK83"/>
    <mergeCell ref="C84:D85"/>
    <mergeCell ref="E84:AK85"/>
    <mergeCell ref="C87:D87"/>
    <mergeCell ref="D89:BF89"/>
    <mergeCell ref="C80:D80"/>
    <mergeCell ref="E80:AK80"/>
    <mergeCell ref="BA80:BB80"/>
    <mergeCell ref="C81:D81"/>
    <mergeCell ref="E81:AK81"/>
    <mergeCell ref="C82:D82"/>
    <mergeCell ref="E82:AK82"/>
  </mergeCells>
  <conditionalFormatting sqref="E6:AZ7 E8:AL8 AN8:AZ8 E9:N9 P9:X9 Z9:AE9 AG9:AZ9 E10:I10 K10:R10 T10:X10 Z10:AM10 AP10:AZ11 E11:N11 P11:AD11 AG11:AJ11 AL11:AN11 AF11:AF12 AE11:AE14 E12:I12 K12:AD12 AG12:AL12 AN12:AZ12 E13:Q13 S13:W13 Y13:AD13 AF13:AO13 AQ13:AZ13 E14:AD14 AF14:AT14 AV14:AZ14 E15:AQ15 AS15:AZ15 E16:AZ25 E26:G26 I26:AE26 AG26:AZ26 E27:P27 R27:S27 U27:W27 Y27:AZ27 E28:AZ29 U30:Z30 AB30:AZ30 E30:J31 L30:R31 T31:AF31 AH31:AZ31 E32:P32 R32:AR32 AT32:AZ32 E33:AZ33 I34:AZ34 E34:G35 H35 J35:AZ35 E36:X36 E37:G37 I37:X37 E38:Q38 S38:Y38 AA38:AG38 AI38:AM38 AO38:AZ38 Q39:Y39 AA39:AH39 AJ39:AZ39 E39:O40 Q40:AQ40 AS40:AZ40 E41:AZ43 E44:AF44 AH44:AZ44 E45:AZ47 E48:J48 L48:P48 R48:Y48 AA48:AZ48 E49:AZ51 E52:I52 K52:W52 Y52:AH52 AJ52:AU52 AW52:AZ52 E53:O53 Q53:X53 Z53:AP53 AR53:AZ53 E54:AZ56 E57:AJ57 AL57:AZ57 E58:AI58 AK58:AZ58 E59:AZ66 E67:AI67 AK67:AZ67 E68:AZ71">
    <cfRule type="cellIs" dxfId="119" priority="36" stopIfTrue="1" operator="equal">
      <formula>"JJ"</formula>
    </cfRule>
    <cfRule type="cellIs" dxfId="118" priority="37" stopIfTrue="1" operator="equal">
      <formula>"CHJ"</formula>
    </cfRule>
    <cfRule type="cellIs" dxfId="117" priority="38" stopIfTrue="1" operator="equal">
      <formula>"AV"</formula>
    </cfRule>
    <cfRule type="cellIs" dxfId="116" priority="39" stopIfTrue="1" operator="equal">
      <formula>"FO"</formula>
    </cfRule>
    <cfRule type="cellIs" dxfId="115" priority="40" stopIfTrue="1" operator="equal">
      <formula>"OP"</formula>
    </cfRule>
    <cfRule type="cellIs" dxfId="114" priority="41" stopIfTrue="1" operator="equal">
      <formula>"FE"</formula>
    </cfRule>
    <cfRule type="cellIs" dxfId="113" priority="42" stopIfTrue="1" operator="equal">
      <formula>"CDP"</formula>
    </cfRule>
    <cfRule type="cellIs" dxfId="112" priority="43" stopIfTrue="1" operator="equal">
      <formula>"E"</formula>
    </cfRule>
    <cfRule type="cellIs" dxfId="111" priority="44" stopIfTrue="1" operator="equal">
      <formula>"M"</formula>
    </cfRule>
    <cfRule type="cellIs" dxfId="110" priority="45" stopIfTrue="1" operator="equal">
      <formula>"Q"</formula>
    </cfRule>
  </conditionalFormatting>
  <conditionalFormatting sqref="E6:AZ7 E8:AL8 AN8:AZ8 E9:N9 P9:X9 Z9:AE9 AG9:AZ9 E10:I10 K10:R10 T10:X10 Z10:AM10 AP10:AZ11 E11:N11 P11:AD11 AG11:AJ11 AL11:AN11 AF11:AF12 AE11:AE14 E12:I12 K12:AD12 AG12:AL12 AN12:AZ12 E13:Q13 S13:W13 Y13:AD13 AF13:AO13 AQ13:AZ13 E14:AD14 AF14:AT14 AV14:AZ14 E15:AQ15 AS15:AZ15 E16:AZ25 E26:G26 I26:AE26 AG26:AZ26 E27:P27 R27:S27 U27:W27 Y27:AZ27 E28:AZ29 U30:Z30 AB30:AZ30 E30:J31 L30:R31 T31:AF31 AH31:AZ31 E32:P32 R32:AR32 AT32:AZ32 E33:AZ33 I34:AZ34 E34:G35 H35 J35:AZ35 E36:X36 E37:G37 I37:X37 E38:Q38 S38:Y38 AA38:AG38 AI38:AM38 AO38:AZ38 Q39:Y39 AA39:AH39 AJ39:AZ39 E39:O40 Q40:AQ40 AS40:AZ40 E41:AZ43 E44:AF44 AH44:AZ44 E45:AZ47 E48:J48 L48:P48 R48:Y48 AA48:AZ48 E49:AZ51 E52:I52 K52:W52 Y52:AH52 AJ52:AU52 AW52:AZ52 E53:O53 Q53:X53 Z53:AP53 AR53:AZ53 E54:AZ56 E57:AJ57 AL57:AZ57 E58:AI58 AK58:AZ58 E59:AZ66 E67:AI67 AK67:AZ67 E68:AZ73">
    <cfRule type="cellIs" dxfId="109" priority="35" stopIfTrue="1" operator="equal">
      <formula>"BAR"</formula>
    </cfRule>
    <cfRule type="cellIs" dxfId="108" priority="46" stopIfTrue="1" operator="equal">
      <formula>"BL"</formula>
    </cfRule>
    <cfRule type="cellIs" dxfId="107" priority="47" stopIfTrue="1" operator="equal">
      <formula>"TED"</formula>
    </cfRule>
    <cfRule type="cellIs" dxfId="106" priority="48" stopIfTrue="1" operator="equal">
      <formula>"WC"</formula>
    </cfRule>
    <cfRule type="cellIs" dxfId="105" priority="49" stopIfTrue="1" operator="equal">
      <formula>"D"</formula>
    </cfRule>
    <cfRule type="cellIs" dxfId="104" priority="50" stopIfTrue="1" operator="equal">
      <formula>"N"</formula>
    </cfRule>
    <cfRule type="cellIs" dxfId="103" priority="51" stopIfTrue="1" operator="equal">
      <formula>"L"</formula>
    </cfRule>
  </conditionalFormatting>
  <conditionalFormatting sqref="F105:BA105">
    <cfRule type="cellIs" dxfId="102" priority="60" stopIfTrue="1" operator="greaterThanOrEqual">
      <formula>1</formula>
    </cfRule>
  </conditionalFormatting>
  <conditionalFormatting sqref="F106:BA109">
    <cfRule type="cellIs" dxfId="101" priority="59" stopIfTrue="1" operator="greaterThanOrEqual">
      <formula>1</formula>
    </cfRule>
  </conditionalFormatting>
  <conditionalFormatting sqref="F91:BF91">
    <cfRule type="cellIs" dxfId="100" priority="54" stopIfTrue="1" operator="equal">
      <formula>1</formula>
    </cfRule>
  </conditionalFormatting>
  <conditionalFormatting sqref="F92:BF92">
    <cfRule type="cellIs" dxfId="99" priority="57" stopIfTrue="1" operator="equal">
      <formula>1</formula>
    </cfRule>
  </conditionalFormatting>
  <conditionalFormatting sqref="F93:BF93">
    <cfRule type="cellIs" dxfId="98" priority="58" stopIfTrue="1" operator="notEqual">
      <formula>0</formula>
    </cfRule>
  </conditionalFormatting>
  <conditionalFormatting sqref="F94:BF94 F103:BA104 BB103:BF105">
    <cfRule type="cellIs" dxfId="97" priority="53" stopIfTrue="1" operator="equal">
      <formula>0</formula>
    </cfRule>
  </conditionalFormatting>
  <conditionalFormatting sqref="F95:BF102">
    <cfRule type="cellIs" dxfId="96" priority="56" stopIfTrue="1" operator="greaterThan">
      <formula>0</formula>
    </cfRule>
  </conditionalFormatting>
  <conditionalFormatting sqref="F110:BF110">
    <cfRule type="cellIs" dxfId="95" priority="52" stopIfTrue="1" operator="greaterThan">
      <formula>0</formula>
    </cfRule>
  </conditionalFormatting>
  <conditionalFormatting sqref="Y36:AZ37">
    <cfRule type="cellIs" dxfId="94" priority="1" stopIfTrue="1" operator="equal">
      <formula>"BAR"</formula>
    </cfRule>
    <cfRule type="cellIs" dxfId="93" priority="2" stopIfTrue="1" operator="equal">
      <formula>"JJ"</formula>
    </cfRule>
    <cfRule type="cellIs" dxfId="92" priority="3" stopIfTrue="1" operator="equal">
      <formula>"CHJ"</formula>
    </cfRule>
    <cfRule type="cellIs" dxfId="91" priority="4" stopIfTrue="1" operator="equal">
      <formula>"AV"</formula>
    </cfRule>
    <cfRule type="cellIs" dxfId="90" priority="5" stopIfTrue="1" operator="equal">
      <formula>"FO"</formula>
    </cfRule>
    <cfRule type="cellIs" dxfId="89" priority="6" stopIfTrue="1" operator="equal">
      <formula>"OP"</formula>
    </cfRule>
    <cfRule type="cellIs" dxfId="88" priority="7" stopIfTrue="1" operator="equal">
      <formula>"FE"</formula>
    </cfRule>
    <cfRule type="cellIs" dxfId="87" priority="8" stopIfTrue="1" operator="equal">
      <formula>"CDP"</formula>
    </cfRule>
    <cfRule type="cellIs" dxfId="86" priority="9" stopIfTrue="1" operator="equal">
      <formula>"E"</formula>
    </cfRule>
    <cfRule type="cellIs" dxfId="85" priority="10" stopIfTrue="1" operator="equal">
      <formula>"M"</formula>
    </cfRule>
    <cfRule type="cellIs" dxfId="84" priority="11" stopIfTrue="1" operator="equal">
      <formula>"Q"</formula>
    </cfRule>
    <cfRule type="cellIs" dxfId="83" priority="12" stopIfTrue="1" operator="equal">
      <formula>"BL"</formula>
    </cfRule>
    <cfRule type="cellIs" dxfId="82" priority="13" stopIfTrue="1" operator="equal">
      <formula>"TED"</formula>
    </cfRule>
    <cfRule type="cellIs" dxfId="81" priority="14" stopIfTrue="1" operator="equal">
      <formula>"WC"</formula>
    </cfRule>
    <cfRule type="cellIs" dxfId="80" priority="15" stopIfTrue="1" operator="equal">
      <formula>"D"</formula>
    </cfRule>
    <cfRule type="cellIs" dxfId="79" priority="16" stopIfTrue="1" operator="equal">
      <formula>"N"</formula>
    </cfRule>
    <cfRule type="cellIs" dxfId="78" priority="17" stopIfTrue="1" operator="equal">
      <formula>"L"</formula>
    </cfRule>
  </conditionalFormatting>
  <conditionalFormatting sqref="BA46:BF47">
    <cfRule type="cellIs" dxfId="77" priority="18" stopIfTrue="1" operator="equal">
      <formula>"BAR"</formula>
    </cfRule>
    <cfRule type="cellIs" dxfId="76" priority="19" stopIfTrue="1" operator="equal">
      <formula>"JJ"</formula>
    </cfRule>
    <cfRule type="cellIs" dxfId="75" priority="20" stopIfTrue="1" operator="equal">
      <formula>"CHJ"</formula>
    </cfRule>
    <cfRule type="cellIs" dxfId="74" priority="21" stopIfTrue="1" operator="equal">
      <formula>"AV"</formula>
    </cfRule>
    <cfRule type="cellIs" dxfId="73" priority="22" stopIfTrue="1" operator="equal">
      <formula>"FO"</formula>
    </cfRule>
    <cfRule type="cellIs" dxfId="72" priority="23" stopIfTrue="1" operator="equal">
      <formula>"OP"</formula>
    </cfRule>
    <cfRule type="cellIs" dxfId="71" priority="24" stopIfTrue="1" operator="equal">
      <formula>"FE"</formula>
    </cfRule>
    <cfRule type="cellIs" dxfId="70" priority="25" stopIfTrue="1" operator="equal">
      <formula>"CDP"</formula>
    </cfRule>
    <cfRule type="cellIs" dxfId="69" priority="26" stopIfTrue="1" operator="equal">
      <formula>"E"</formula>
    </cfRule>
    <cfRule type="cellIs" dxfId="68" priority="27" stopIfTrue="1" operator="equal">
      <formula>"M"</formula>
    </cfRule>
    <cfRule type="cellIs" dxfId="67" priority="28" stopIfTrue="1" operator="equal">
      <formula>"Q"</formula>
    </cfRule>
    <cfRule type="cellIs" dxfId="66" priority="29" stopIfTrue="1" operator="equal">
      <formula>"BL"</formula>
    </cfRule>
    <cfRule type="cellIs" dxfId="65" priority="30" stopIfTrue="1" operator="equal">
      <formula>"TED"</formula>
    </cfRule>
    <cfRule type="cellIs" dxfId="64" priority="31" stopIfTrue="1" operator="equal">
      <formula>"WC"</formula>
    </cfRule>
    <cfRule type="cellIs" dxfId="63" priority="32" stopIfTrue="1" operator="equal">
      <formula>"D"</formula>
    </cfRule>
    <cfRule type="cellIs" dxfId="62" priority="33" stopIfTrue="1" operator="equal">
      <formula>"N"</formula>
    </cfRule>
    <cfRule type="cellIs" dxfId="61" priority="34" stopIfTrue="1" operator="equal">
      <formula>"L"</formula>
    </cfRule>
  </conditionalFormatting>
  <conditionalFormatting sqref="BB106:BF109">
    <cfRule type="cellIs" dxfId="60" priority="55" stopIfTrue="1" operator="greaterThanOr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Width="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712F0-5659-45E4-8BBE-A37CE3E35A80}">
  <sheetPr>
    <pageSetUpPr fitToPage="1"/>
  </sheetPr>
  <dimension ref="A1:BS122"/>
  <sheetViews>
    <sheetView zoomScale="55" zoomScaleNormal="55" zoomScaleSheetLayoutView="25" workbookViewId="0">
      <selection sqref="A1:XFD1048576"/>
    </sheetView>
  </sheetViews>
  <sheetFormatPr defaultColWidth="11.42578125" defaultRowHeight="12" customHeight="1" outlineLevelRow="1" x14ac:dyDescent="0.2"/>
  <cols>
    <col min="1" max="1" width="1.42578125" style="7" customWidth="1"/>
    <col min="2" max="2" width="7.85546875" style="484" customWidth="1"/>
    <col min="3" max="3" width="13.140625" style="482" customWidth="1"/>
    <col min="4" max="4" width="40" style="482" customWidth="1"/>
    <col min="5" max="5" width="4.5703125" style="7" customWidth="1" collapsed="1"/>
    <col min="6" max="14" width="4.5703125" style="7" customWidth="1"/>
    <col min="15" max="15" width="4.42578125" style="7" customWidth="1"/>
    <col min="16" max="17" width="4.5703125" style="7" customWidth="1"/>
    <col min="18" max="18" width="5" style="7" customWidth="1"/>
    <col min="19" max="52" width="4.5703125" style="7" customWidth="1"/>
    <col min="53" max="53" width="5.42578125" style="7" customWidth="1"/>
    <col min="54" max="54" width="24.85546875" style="7" bestFit="1" customWidth="1"/>
    <col min="55" max="55" width="4.7109375" style="486" customWidth="1"/>
    <col min="56" max="56" width="35.42578125" style="7" customWidth="1"/>
    <col min="57" max="58" width="25.7109375" style="7" customWidth="1"/>
    <col min="59" max="59" width="11.28515625" style="7" customWidth="1"/>
    <col min="60" max="61" width="3.85546875" style="7" customWidth="1"/>
    <col min="62" max="62" width="22.7109375" style="7" customWidth="1"/>
    <col min="63" max="63" width="4.7109375" style="482" customWidth="1"/>
    <col min="64" max="64" width="22" style="482" customWidth="1"/>
    <col min="65" max="65" width="19.7109375" style="482" bestFit="1" customWidth="1"/>
    <col min="66" max="66" width="17.85546875" style="7" bestFit="1" customWidth="1"/>
    <col min="67" max="243" width="5.7109375" style="7" customWidth="1"/>
    <col min="244" max="16384" width="11.42578125" style="7"/>
  </cols>
  <sheetData>
    <row r="1" spans="1:68" s="1" customFormat="1" ht="40.5" customHeight="1" thickBot="1" x14ac:dyDescent="0.45">
      <c r="A1" s="1" t="s">
        <v>0</v>
      </c>
      <c r="B1" s="2" t="s">
        <v>1</v>
      </c>
      <c r="C1" s="694">
        <v>45219</v>
      </c>
      <c r="D1" s="695"/>
      <c r="E1" s="586"/>
      <c r="F1" s="586"/>
      <c r="G1" s="586"/>
      <c r="H1" s="586"/>
      <c r="I1" s="586"/>
      <c r="J1" s="586"/>
      <c r="K1" s="586"/>
      <c r="L1" s="714" t="s">
        <v>202</v>
      </c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  <c r="AE1" s="714"/>
      <c r="AF1" s="714"/>
      <c r="AG1" s="714"/>
      <c r="AH1" s="714"/>
      <c r="AI1" s="714"/>
      <c r="AJ1" s="714"/>
      <c r="AK1" s="714"/>
      <c r="AL1" s="714"/>
      <c r="AM1" s="714"/>
      <c r="AN1" s="714"/>
      <c r="AO1" s="714"/>
      <c r="AP1" s="714"/>
      <c r="AQ1" s="714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590" t="s">
        <v>201</v>
      </c>
      <c r="BF1" s="591" t="s">
        <v>214</v>
      </c>
      <c r="BG1" s="6"/>
      <c r="BH1" s="6"/>
      <c r="BI1" s="6"/>
      <c r="BJ1" s="6"/>
      <c r="BK1" s="6"/>
      <c r="BL1" s="6"/>
      <c r="BM1" s="6"/>
      <c r="BN1" s="6"/>
      <c r="BO1" s="6"/>
      <c r="BP1" s="6"/>
    </row>
    <row r="2" spans="1:68" ht="17.25" customHeight="1" thickBot="1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Q2" s="696" t="s">
        <v>2</v>
      </c>
      <c r="AR2" s="697"/>
      <c r="AS2" s="697"/>
      <c r="AT2" s="697"/>
      <c r="AU2" s="697"/>
      <c r="AV2" s="8"/>
      <c r="AW2" s="8"/>
      <c r="AX2" s="8"/>
      <c r="AY2" s="8"/>
      <c r="AZ2" s="8"/>
      <c r="BA2" s="8"/>
      <c r="BB2" s="8"/>
      <c r="BC2" s="9"/>
      <c r="BE2" s="587" t="s">
        <v>200</v>
      </c>
      <c r="BF2" s="5" t="s">
        <v>211</v>
      </c>
      <c r="BK2" s="7"/>
      <c r="BL2" s="7"/>
      <c r="BM2" s="7"/>
    </row>
    <row r="3" spans="1:68" ht="18" customHeight="1" thickBot="1" x14ac:dyDescent="0.2">
      <c r="B3" s="717" t="s">
        <v>5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/>
      <c r="AS3" s="717"/>
      <c r="AT3" s="717"/>
      <c r="AU3" s="717"/>
      <c r="AV3" s="717"/>
      <c r="AW3" s="717"/>
      <c r="AX3" s="717"/>
      <c r="AY3" s="717"/>
      <c r="AZ3" s="717"/>
      <c r="BA3" s="717"/>
      <c r="BB3" s="717"/>
      <c r="BC3" s="717"/>
      <c r="BD3" s="717"/>
      <c r="BE3" s="588" t="s">
        <v>3</v>
      </c>
      <c r="BF3" s="589" t="s">
        <v>4</v>
      </c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ht="18" customHeight="1" collapsed="1" thickTop="1" thickBot="1" x14ac:dyDescent="0.2">
      <c r="B4" s="718" t="s">
        <v>6</v>
      </c>
      <c r="C4" s="720" t="s">
        <v>7</v>
      </c>
      <c r="D4" s="721"/>
      <c r="E4" s="724" t="s">
        <v>8</v>
      </c>
      <c r="F4" s="725"/>
      <c r="G4" s="725"/>
      <c r="H4" s="726"/>
      <c r="I4" s="724" t="s">
        <v>9</v>
      </c>
      <c r="J4" s="725"/>
      <c r="K4" s="725"/>
      <c r="L4" s="725"/>
      <c r="M4" s="726"/>
      <c r="N4" s="724" t="s">
        <v>10</v>
      </c>
      <c r="O4" s="725"/>
      <c r="P4" s="725"/>
      <c r="Q4" s="725"/>
      <c r="R4" s="724" t="s">
        <v>11</v>
      </c>
      <c r="S4" s="725"/>
      <c r="T4" s="725"/>
      <c r="U4" s="725"/>
      <c r="V4" s="726"/>
      <c r="W4" s="724" t="s">
        <v>12</v>
      </c>
      <c r="X4" s="725"/>
      <c r="Y4" s="725"/>
      <c r="Z4" s="726"/>
      <c r="AA4" s="724" t="s">
        <v>13</v>
      </c>
      <c r="AB4" s="725"/>
      <c r="AC4" s="725"/>
      <c r="AD4" s="726"/>
      <c r="AE4" s="724" t="s">
        <v>14</v>
      </c>
      <c r="AF4" s="725"/>
      <c r="AG4" s="725"/>
      <c r="AH4" s="725"/>
      <c r="AI4" s="726"/>
      <c r="AJ4" s="727" t="s">
        <v>15</v>
      </c>
      <c r="AK4" s="728"/>
      <c r="AL4" s="728"/>
      <c r="AM4" s="729"/>
      <c r="AN4" s="698" t="s">
        <v>16</v>
      </c>
      <c r="AO4" s="699"/>
      <c r="AP4" s="699"/>
      <c r="AQ4" s="700"/>
      <c r="AR4" s="698" t="s">
        <v>17</v>
      </c>
      <c r="AS4" s="699"/>
      <c r="AT4" s="699"/>
      <c r="AU4" s="699"/>
      <c r="AV4" s="700"/>
      <c r="AW4" s="698" t="s">
        <v>18</v>
      </c>
      <c r="AX4" s="699"/>
      <c r="AY4" s="699"/>
      <c r="AZ4" s="700"/>
      <c r="BA4" s="10"/>
      <c r="BB4" s="11" t="s">
        <v>19</v>
      </c>
      <c r="BC4" s="12"/>
      <c r="BD4" s="13" t="s">
        <v>20</v>
      </c>
      <c r="BE4" s="14" t="s">
        <v>20</v>
      </c>
      <c r="BF4" s="15" t="s">
        <v>20</v>
      </c>
      <c r="BK4" s="7"/>
      <c r="BL4" s="7"/>
      <c r="BM4" s="7"/>
    </row>
    <row r="5" spans="1:68" s="6" customFormat="1" ht="18" customHeight="1" thickBot="1" x14ac:dyDescent="0.25">
      <c r="B5" s="719"/>
      <c r="C5" s="722"/>
      <c r="D5" s="723"/>
      <c r="E5" s="16">
        <v>3</v>
      </c>
      <c r="F5" s="17">
        <f>E5+7</f>
        <v>10</v>
      </c>
      <c r="G5" s="17">
        <f>F5+7</f>
        <v>17</v>
      </c>
      <c r="H5" s="17">
        <f>G5+7</f>
        <v>24</v>
      </c>
      <c r="I5" s="18">
        <v>1</v>
      </c>
      <c r="J5" s="17">
        <f>I5+7</f>
        <v>8</v>
      </c>
      <c r="K5" s="17">
        <f>J5+7</f>
        <v>15</v>
      </c>
      <c r="L5" s="19">
        <f>K5+7</f>
        <v>22</v>
      </c>
      <c r="M5" s="20">
        <f>L5+7</f>
        <v>29</v>
      </c>
      <c r="N5" s="16">
        <v>5</v>
      </c>
      <c r="O5" s="21">
        <f>N5+7</f>
        <v>12</v>
      </c>
      <c r="P5" s="21">
        <f>O5+7</f>
        <v>19</v>
      </c>
      <c r="Q5" s="22">
        <f>P5+7</f>
        <v>26</v>
      </c>
      <c r="R5" s="23">
        <v>3</v>
      </c>
      <c r="S5" s="21">
        <f>R5+7</f>
        <v>10</v>
      </c>
      <c r="T5" s="21">
        <f>S5+7</f>
        <v>17</v>
      </c>
      <c r="U5" s="19">
        <f>T5+7</f>
        <v>24</v>
      </c>
      <c r="V5" s="20">
        <f>U5+7</f>
        <v>31</v>
      </c>
      <c r="W5" s="16">
        <v>7</v>
      </c>
      <c r="X5" s="21">
        <f>W5+7</f>
        <v>14</v>
      </c>
      <c r="Y5" s="21">
        <f>X5+7</f>
        <v>21</v>
      </c>
      <c r="Z5" s="22">
        <f>Y5+7</f>
        <v>28</v>
      </c>
      <c r="AA5" s="23">
        <v>4</v>
      </c>
      <c r="AB5" s="19">
        <f>AA5+7</f>
        <v>11</v>
      </c>
      <c r="AC5" s="19">
        <f>AB5+7</f>
        <v>18</v>
      </c>
      <c r="AD5" s="20">
        <f>AC5+7</f>
        <v>25</v>
      </c>
      <c r="AE5" s="687">
        <v>3</v>
      </c>
      <c r="AF5" s="21">
        <f>AE5+7</f>
        <v>10</v>
      </c>
      <c r="AG5" s="688">
        <f>AF5+7</f>
        <v>17</v>
      </c>
      <c r="AH5" s="21">
        <f>AG5+7</f>
        <v>24</v>
      </c>
      <c r="AI5" s="24">
        <f>AH5+7</f>
        <v>31</v>
      </c>
      <c r="AJ5" s="16">
        <v>7</v>
      </c>
      <c r="AK5" s="19">
        <f>AJ5+7</f>
        <v>14</v>
      </c>
      <c r="AL5" s="19">
        <f>AK5+7</f>
        <v>21</v>
      </c>
      <c r="AM5" s="22">
        <f>AL5+7</f>
        <v>28</v>
      </c>
      <c r="AN5" s="23">
        <v>5</v>
      </c>
      <c r="AO5" s="21">
        <f>AN5+7</f>
        <v>12</v>
      </c>
      <c r="AP5" s="25">
        <f>AO5+7</f>
        <v>19</v>
      </c>
      <c r="AQ5" s="26">
        <f>AP5+7</f>
        <v>26</v>
      </c>
      <c r="AR5" s="27">
        <v>2</v>
      </c>
      <c r="AS5" s="17">
        <f>AR5+7</f>
        <v>9</v>
      </c>
      <c r="AT5" s="28">
        <f>AS5+7</f>
        <v>16</v>
      </c>
      <c r="AU5" s="17">
        <f>AT5+7</f>
        <v>23</v>
      </c>
      <c r="AV5" s="29">
        <f>AU5+7</f>
        <v>30</v>
      </c>
      <c r="AW5" s="16">
        <v>7</v>
      </c>
      <c r="AX5" s="19">
        <f>AW5+7</f>
        <v>14</v>
      </c>
      <c r="AY5" s="19">
        <f>AX5+7</f>
        <v>21</v>
      </c>
      <c r="AZ5" s="20">
        <f>AY5+7</f>
        <v>28</v>
      </c>
      <c r="BA5" s="30"/>
      <c r="BB5" s="31" t="s">
        <v>21</v>
      </c>
      <c r="BC5" s="32" t="s">
        <v>22</v>
      </c>
      <c r="BD5" s="33" t="s">
        <v>23</v>
      </c>
      <c r="BE5" s="34" t="s">
        <v>24</v>
      </c>
      <c r="BF5" s="35" t="s">
        <v>25</v>
      </c>
    </row>
    <row r="6" spans="1:68" ht="18" customHeight="1" x14ac:dyDescent="0.15">
      <c r="B6" s="701" t="s">
        <v>26</v>
      </c>
      <c r="C6" s="704" t="s">
        <v>27</v>
      </c>
      <c r="D6" s="705"/>
      <c r="E6" s="36"/>
      <c r="F6" s="37"/>
      <c r="G6" s="37"/>
      <c r="H6" s="38"/>
      <c r="I6" s="39"/>
      <c r="J6" s="40"/>
      <c r="K6" s="40"/>
      <c r="L6" s="41"/>
      <c r="M6" s="42"/>
      <c r="N6" s="36"/>
      <c r="O6" s="37"/>
      <c r="P6" s="37"/>
      <c r="Q6" s="43"/>
      <c r="R6" s="44"/>
      <c r="S6" s="37"/>
      <c r="T6" s="37"/>
      <c r="U6" s="45"/>
      <c r="V6" s="46"/>
      <c r="W6" s="47"/>
      <c r="X6" s="40"/>
      <c r="Y6" s="40"/>
      <c r="Z6" s="48"/>
      <c r="AA6" s="44"/>
      <c r="AB6" s="45"/>
      <c r="AC6" s="45"/>
      <c r="AD6" s="49"/>
      <c r="AE6" s="50"/>
      <c r="AF6" s="40"/>
      <c r="AG6" s="40"/>
      <c r="AH6" s="40"/>
      <c r="AI6" s="51"/>
      <c r="AJ6" s="52"/>
      <c r="AK6" s="53"/>
      <c r="AL6" s="53"/>
      <c r="AM6" s="43"/>
      <c r="AN6" s="44"/>
      <c r="AO6" s="37"/>
      <c r="AP6" s="37"/>
      <c r="AQ6" s="38"/>
      <c r="AR6" s="54" t="s">
        <v>28</v>
      </c>
      <c r="AS6" s="37"/>
      <c r="AT6" s="37"/>
      <c r="AU6" s="37"/>
      <c r="AV6" s="38"/>
      <c r="AW6" s="55"/>
      <c r="AX6" s="45"/>
      <c r="AY6" s="56"/>
      <c r="AZ6" s="46"/>
      <c r="BA6" s="57"/>
      <c r="BB6" s="58"/>
      <c r="BC6" s="59" t="s">
        <v>29</v>
      </c>
      <c r="BD6" s="58" t="s">
        <v>30</v>
      </c>
      <c r="BE6" s="60"/>
      <c r="BF6" s="58"/>
      <c r="BK6" s="7"/>
      <c r="BL6" s="7"/>
      <c r="BM6" s="7"/>
    </row>
    <row r="7" spans="1:68" ht="18" customHeight="1" x14ac:dyDescent="0.25">
      <c r="B7" s="702"/>
      <c r="C7" s="706" t="s">
        <v>31</v>
      </c>
      <c r="D7" s="707"/>
      <c r="E7" s="61"/>
      <c r="F7" s="62"/>
      <c r="G7" s="62"/>
      <c r="H7" s="63"/>
      <c r="I7" s="64"/>
      <c r="J7" s="62"/>
      <c r="K7" s="62"/>
      <c r="L7" s="65"/>
      <c r="M7" s="66"/>
      <c r="N7" s="67" t="s">
        <v>32</v>
      </c>
      <c r="O7" s="62"/>
      <c r="P7" s="62"/>
      <c r="Q7" s="68"/>
      <c r="R7" s="69"/>
      <c r="S7" s="62"/>
      <c r="T7" s="62"/>
      <c r="U7" s="65"/>
      <c r="V7" s="66"/>
      <c r="W7" s="70"/>
      <c r="X7" s="62"/>
      <c r="Y7" s="62"/>
      <c r="Z7" s="68"/>
      <c r="AA7" s="69"/>
      <c r="AB7" s="65"/>
      <c r="AC7" s="65"/>
      <c r="AD7" s="71"/>
      <c r="AE7" s="69"/>
      <c r="AF7" s="62"/>
      <c r="AG7" s="72" t="s">
        <v>33</v>
      </c>
      <c r="AH7" s="62"/>
      <c r="AI7" s="63"/>
      <c r="AJ7" s="70"/>
      <c r="AK7" s="73" t="s">
        <v>34</v>
      </c>
      <c r="AL7" s="74"/>
      <c r="AM7" s="75"/>
      <c r="AN7" s="76"/>
      <c r="AO7" s="77"/>
      <c r="AP7" s="78" t="s">
        <v>28</v>
      </c>
      <c r="AQ7" s="63"/>
      <c r="AR7" s="79"/>
      <c r="AS7" s="62"/>
      <c r="AT7" s="62"/>
      <c r="AU7" s="62"/>
      <c r="AV7" s="63"/>
      <c r="AW7" s="61"/>
      <c r="AX7" s="65"/>
      <c r="AY7" s="65"/>
      <c r="AZ7" s="80"/>
      <c r="BA7" s="81"/>
      <c r="BB7" s="82"/>
      <c r="BC7" s="83"/>
      <c r="BD7" s="82"/>
      <c r="BE7" s="84"/>
      <c r="BF7" s="82"/>
      <c r="BK7" s="7"/>
      <c r="BL7" s="7"/>
      <c r="BM7" s="7"/>
    </row>
    <row r="8" spans="1:68" ht="18" customHeight="1" x14ac:dyDescent="0.25">
      <c r="B8" s="702"/>
      <c r="C8" s="708" t="s">
        <v>35</v>
      </c>
      <c r="D8" s="709"/>
      <c r="E8" s="85"/>
      <c r="F8" s="86"/>
      <c r="G8" s="86"/>
      <c r="H8" s="87"/>
      <c r="I8" s="88"/>
      <c r="J8" s="86"/>
      <c r="K8" s="86"/>
      <c r="L8" s="89"/>
      <c r="M8" s="90"/>
      <c r="N8" s="85"/>
      <c r="O8" s="86"/>
      <c r="P8" s="86"/>
      <c r="Q8" s="91"/>
      <c r="R8" s="88"/>
      <c r="S8" s="86"/>
      <c r="T8" s="92"/>
      <c r="U8" s="89"/>
      <c r="V8" s="90"/>
      <c r="W8" s="93"/>
      <c r="X8" s="86"/>
      <c r="Y8" s="86"/>
      <c r="Z8" s="91"/>
      <c r="AA8" s="88"/>
      <c r="AB8" s="89"/>
      <c r="AC8" s="89"/>
      <c r="AD8" s="94"/>
      <c r="AE8" s="95"/>
      <c r="AF8" s="86"/>
      <c r="AG8" s="86"/>
      <c r="AH8" s="86"/>
      <c r="AI8" s="87"/>
      <c r="AJ8" s="93"/>
      <c r="AK8" s="89"/>
      <c r="AL8" s="89"/>
      <c r="AN8" s="95"/>
      <c r="AO8" s="86"/>
      <c r="AP8" s="86"/>
      <c r="AQ8" s="87"/>
      <c r="AR8" s="96"/>
      <c r="AS8" s="86"/>
      <c r="AT8" s="86"/>
      <c r="AU8" s="86"/>
      <c r="AV8" s="97" t="s">
        <v>28</v>
      </c>
      <c r="AW8" s="85"/>
      <c r="AX8" s="89"/>
      <c r="AY8" s="89"/>
      <c r="AZ8" s="90"/>
      <c r="BA8" s="81"/>
      <c r="BB8" s="82"/>
      <c r="BC8" s="83" t="s">
        <v>36</v>
      </c>
      <c r="BD8" s="82" t="s">
        <v>37</v>
      </c>
      <c r="BE8" s="84" t="s">
        <v>38</v>
      </c>
      <c r="BF8" s="82"/>
      <c r="BG8" s="98"/>
      <c r="BH8" s="98"/>
      <c r="BI8" s="98"/>
      <c r="BK8" s="7"/>
      <c r="BL8" s="98"/>
      <c r="BM8" s="98"/>
      <c r="BN8" s="98"/>
      <c r="BO8" s="98"/>
    </row>
    <row r="9" spans="1:68" ht="18" customHeight="1" x14ac:dyDescent="0.25">
      <c r="B9" s="702"/>
      <c r="C9" s="710" t="s">
        <v>39</v>
      </c>
      <c r="D9" s="711"/>
      <c r="E9" s="61"/>
      <c r="F9" s="592"/>
      <c r="G9" s="592"/>
      <c r="H9" s="593"/>
      <c r="I9" s="594"/>
      <c r="J9" s="592"/>
      <c r="K9" s="592"/>
      <c r="L9" s="65"/>
      <c r="M9" s="66"/>
      <c r="N9" s="61"/>
      <c r="O9" s="685" t="s">
        <v>32</v>
      </c>
      <c r="P9" s="592"/>
      <c r="Q9" s="598"/>
      <c r="R9" s="594"/>
      <c r="S9" s="595"/>
      <c r="T9" s="592"/>
      <c r="U9" s="65"/>
      <c r="V9" s="66"/>
      <c r="W9" s="70"/>
      <c r="X9" s="601"/>
      <c r="Y9" s="685" t="s">
        <v>33</v>
      </c>
      <c r="Z9" s="598"/>
      <c r="AA9" s="602"/>
      <c r="AB9" s="65"/>
      <c r="AC9" s="65"/>
      <c r="AD9" s="66"/>
      <c r="AE9" s="610"/>
      <c r="AF9" s="685" t="s">
        <v>40</v>
      </c>
      <c r="AG9" s="592"/>
      <c r="AH9" s="592"/>
      <c r="AI9" s="101" t="s">
        <v>34</v>
      </c>
      <c r="AJ9" s="70"/>
      <c r="AK9" s="74"/>
      <c r="AL9" s="89"/>
      <c r="AM9" s="604"/>
      <c r="AN9" s="605"/>
      <c r="AO9" s="606"/>
      <c r="AP9" s="78" t="s">
        <v>28</v>
      </c>
      <c r="AQ9" s="593"/>
      <c r="AR9" s="607"/>
      <c r="AS9" s="592"/>
      <c r="AT9" s="592"/>
      <c r="AU9" s="592"/>
      <c r="AV9" s="593"/>
      <c r="AW9" s="61"/>
      <c r="AX9" s="65"/>
      <c r="AY9" s="65"/>
      <c r="AZ9" s="80"/>
      <c r="BA9" s="81"/>
      <c r="BB9" s="82"/>
      <c r="BC9" s="83">
        <v>47</v>
      </c>
      <c r="BD9" s="82" t="s">
        <v>41</v>
      </c>
      <c r="BE9" s="84"/>
      <c r="BF9" s="82"/>
      <c r="BK9" s="7"/>
      <c r="BL9" s="7"/>
      <c r="BM9" s="7"/>
    </row>
    <row r="10" spans="1:68" ht="18" customHeight="1" x14ac:dyDescent="0.25">
      <c r="B10" s="702"/>
      <c r="C10" s="710" t="s">
        <v>42</v>
      </c>
      <c r="D10" s="711"/>
      <c r="E10" s="85"/>
      <c r="F10" s="595"/>
      <c r="G10" s="595"/>
      <c r="H10" s="596"/>
      <c r="I10" s="597"/>
      <c r="J10" s="685" t="s">
        <v>32</v>
      </c>
      <c r="K10" s="595"/>
      <c r="L10" s="89"/>
      <c r="M10" s="90"/>
      <c r="N10" s="85"/>
      <c r="O10" s="595"/>
      <c r="P10" s="595"/>
      <c r="Q10" s="599"/>
      <c r="R10" s="597"/>
      <c r="S10" s="600"/>
      <c r="T10" s="595"/>
      <c r="U10" s="89"/>
      <c r="V10" s="90"/>
      <c r="W10" s="93"/>
      <c r="X10" s="595"/>
      <c r="Y10" s="685" t="s">
        <v>33</v>
      </c>
      <c r="Z10" s="599"/>
      <c r="AA10" s="597"/>
      <c r="AB10" s="89"/>
      <c r="AC10" s="89"/>
      <c r="AD10" s="94"/>
      <c r="AE10" s="603"/>
      <c r="AF10" s="595"/>
      <c r="AG10" s="595"/>
      <c r="AH10" s="595"/>
      <c r="AI10" s="596"/>
      <c r="AJ10" s="93"/>
      <c r="AK10" s="89"/>
      <c r="AL10" s="89"/>
      <c r="AM10" s="599"/>
      <c r="AN10" s="685" t="s">
        <v>40</v>
      </c>
      <c r="AO10" s="608"/>
      <c r="AP10" s="595"/>
      <c r="AQ10" s="596"/>
      <c r="AR10" s="102" t="s">
        <v>34</v>
      </c>
      <c r="AS10" s="595"/>
      <c r="AT10" s="595"/>
      <c r="AU10" s="595"/>
      <c r="AV10" s="103" t="s">
        <v>43</v>
      </c>
      <c r="AW10" s="85"/>
      <c r="AX10" s="89"/>
      <c r="AY10" s="89"/>
      <c r="AZ10" s="90"/>
      <c r="BA10" s="81"/>
      <c r="BB10" s="82"/>
      <c r="BC10" s="83"/>
      <c r="BD10" s="82"/>
      <c r="BE10" s="84"/>
      <c r="BF10" s="82"/>
      <c r="BK10" s="7"/>
      <c r="BL10" s="7"/>
      <c r="BM10" s="7"/>
    </row>
    <row r="11" spans="1:68" ht="18" customHeight="1" x14ac:dyDescent="0.25">
      <c r="B11" s="702"/>
      <c r="C11" s="710" t="s">
        <v>44</v>
      </c>
      <c r="D11" s="711"/>
      <c r="E11" s="85"/>
      <c r="F11" s="595"/>
      <c r="G11" s="595"/>
      <c r="H11" s="596"/>
      <c r="I11" s="597"/>
      <c r="J11" s="595"/>
      <c r="K11" s="595"/>
      <c r="L11" s="89"/>
      <c r="M11" s="90"/>
      <c r="N11" s="85"/>
      <c r="O11" s="685" t="s">
        <v>32</v>
      </c>
      <c r="P11" s="595"/>
      <c r="Q11" s="599"/>
      <c r="R11" s="597"/>
      <c r="S11" s="595"/>
      <c r="T11" s="595"/>
      <c r="U11" s="89"/>
      <c r="V11" s="90"/>
      <c r="W11" s="93"/>
      <c r="X11" s="595"/>
      <c r="Y11" s="595"/>
      <c r="Z11" s="599"/>
      <c r="AA11" s="597"/>
      <c r="AB11" s="89"/>
      <c r="AC11" s="89"/>
      <c r="AD11" s="90"/>
      <c r="AE11" s="690" t="s">
        <v>33</v>
      </c>
      <c r="AF11" s="595"/>
      <c r="AG11" s="595"/>
      <c r="AH11" s="595"/>
      <c r="AI11" s="596"/>
      <c r="AJ11" s="93"/>
      <c r="AK11" s="104"/>
      <c r="AL11" s="89"/>
      <c r="AM11" s="599"/>
      <c r="AN11" s="609"/>
      <c r="AO11" s="685" t="s">
        <v>40</v>
      </c>
      <c r="AP11" s="595"/>
      <c r="AQ11" s="596"/>
      <c r="AR11" s="597"/>
      <c r="AS11" s="97" t="s">
        <v>34</v>
      </c>
      <c r="AT11" s="595"/>
      <c r="AU11" s="595"/>
      <c r="AV11" s="103" t="s">
        <v>43</v>
      </c>
      <c r="AW11" s="85"/>
      <c r="AX11" s="89"/>
      <c r="AY11" s="89"/>
      <c r="AZ11" s="90"/>
      <c r="BA11" s="81"/>
      <c r="BB11" s="82"/>
      <c r="BC11" s="83"/>
      <c r="BD11" s="82"/>
      <c r="BE11" s="84"/>
      <c r="BF11" s="82"/>
      <c r="BK11" s="7"/>
      <c r="BL11" s="7"/>
      <c r="BM11" s="7"/>
    </row>
    <row r="12" spans="1:68" ht="18" customHeight="1" x14ac:dyDescent="0.25">
      <c r="B12" s="702"/>
      <c r="C12" s="710" t="s">
        <v>45</v>
      </c>
      <c r="D12" s="711"/>
      <c r="E12" s="85"/>
      <c r="F12" s="595"/>
      <c r="G12" s="595"/>
      <c r="H12" s="596"/>
      <c r="I12" s="597"/>
      <c r="J12" s="685" t="s">
        <v>32</v>
      </c>
      <c r="K12" s="595"/>
      <c r="L12" s="89"/>
      <c r="M12" s="90"/>
      <c r="N12" s="85"/>
      <c r="O12" s="595"/>
      <c r="P12" s="595"/>
      <c r="Q12" s="599"/>
      <c r="R12" s="597"/>
      <c r="S12" s="595"/>
      <c r="T12" s="595"/>
      <c r="U12" s="89"/>
      <c r="V12" s="90"/>
      <c r="W12" s="93"/>
      <c r="X12" s="595"/>
      <c r="Y12" s="595"/>
      <c r="Z12" s="599"/>
      <c r="AA12" s="597"/>
      <c r="AB12" s="89"/>
      <c r="AC12" s="89"/>
      <c r="AD12" s="90"/>
      <c r="AE12" s="690" t="s">
        <v>33</v>
      </c>
      <c r="AF12" s="595"/>
      <c r="AG12" s="595"/>
      <c r="AH12" s="595"/>
      <c r="AI12" s="596"/>
      <c r="AJ12" s="93"/>
      <c r="AK12" s="89"/>
      <c r="AL12" s="89"/>
      <c r="AM12" s="685" t="s">
        <v>40</v>
      </c>
      <c r="AN12" s="597"/>
      <c r="AO12" s="595"/>
      <c r="AP12" s="595"/>
      <c r="AQ12" s="106" t="s">
        <v>34</v>
      </c>
      <c r="AR12" s="610"/>
      <c r="AS12" s="595"/>
      <c r="AT12" s="611"/>
      <c r="AU12" s="595"/>
      <c r="AV12" s="596"/>
      <c r="AW12" s="85"/>
      <c r="AX12" s="89"/>
      <c r="AY12" s="89"/>
      <c r="AZ12" s="90"/>
      <c r="BA12" s="81"/>
      <c r="BB12" s="82"/>
      <c r="BC12" s="83"/>
      <c r="BD12" s="82"/>
      <c r="BE12" s="84"/>
      <c r="BF12" s="82"/>
      <c r="BK12" s="7"/>
      <c r="BL12" s="7"/>
      <c r="BM12" s="7"/>
    </row>
    <row r="13" spans="1:68" ht="18" customHeight="1" x14ac:dyDescent="0.25">
      <c r="B13" s="702"/>
      <c r="C13" s="710" t="s">
        <v>203</v>
      </c>
      <c r="D13" s="711"/>
      <c r="E13" s="85"/>
      <c r="F13" s="595"/>
      <c r="G13" s="595"/>
      <c r="H13" s="596"/>
      <c r="I13" s="597"/>
      <c r="J13" s="595"/>
      <c r="K13" s="595"/>
      <c r="L13" s="89"/>
      <c r="M13" s="90"/>
      <c r="N13" s="85"/>
      <c r="O13" s="595"/>
      <c r="P13" s="595"/>
      <c r="Q13" s="599"/>
      <c r="R13" s="685" t="s">
        <v>32</v>
      </c>
      <c r="S13" s="595"/>
      <c r="T13" s="595"/>
      <c r="U13" s="89"/>
      <c r="V13" s="90"/>
      <c r="W13" s="93"/>
      <c r="X13" s="685" t="s">
        <v>33</v>
      </c>
      <c r="Y13" s="595"/>
      <c r="Z13" s="599"/>
      <c r="AA13" s="597"/>
      <c r="AB13" s="89"/>
      <c r="AC13" s="89"/>
      <c r="AD13" s="94"/>
      <c r="AE13" s="597"/>
      <c r="AF13" s="595"/>
      <c r="AG13" s="595"/>
      <c r="AH13" s="595"/>
      <c r="AI13" s="596"/>
      <c r="AJ13" s="93"/>
      <c r="AK13" s="89"/>
      <c r="AL13" s="89"/>
      <c r="AM13" s="599"/>
      <c r="AN13" s="597"/>
      <c r="AO13" s="595"/>
      <c r="AP13" s="685" t="s">
        <v>40</v>
      </c>
      <c r="AQ13" s="593"/>
      <c r="AR13" s="610"/>
      <c r="AS13" s="595"/>
      <c r="AT13" s="611"/>
      <c r="AU13" s="595"/>
      <c r="AV13" s="596"/>
      <c r="AW13" s="85"/>
      <c r="AX13" s="89"/>
      <c r="AY13" s="89"/>
      <c r="AZ13" s="90"/>
      <c r="BA13" s="81"/>
      <c r="BB13" s="82"/>
      <c r="BC13" s="83"/>
      <c r="BD13" s="82"/>
      <c r="BE13" s="114"/>
      <c r="BF13" s="82"/>
      <c r="BK13" s="7"/>
      <c r="BL13" s="7"/>
      <c r="BM13" s="7"/>
    </row>
    <row r="14" spans="1:68" ht="18" customHeight="1" x14ac:dyDescent="0.25">
      <c r="B14" s="702"/>
      <c r="C14" s="710" t="s">
        <v>204</v>
      </c>
      <c r="D14" s="711"/>
      <c r="E14" s="85"/>
      <c r="F14" s="595"/>
      <c r="G14" s="595"/>
      <c r="H14" s="596"/>
      <c r="I14" s="597"/>
      <c r="J14" s="595"/>
      <c r="K14" s="595"/>
      <c r="L14" s="89"/>
      <c r="M14" s="90"/>
      <c r="N14" s="85"/>
      <c r="O14" s="595"/>
      <c r="P14" s="595"/>
      <c r="Q14" s="599"/>
      <c r="R14" s="597"/>
      <c r="S14" s="595"/>
      <c r="T14" s="595"/>
      <c r="U14" s="89"/>
      <c r="V14" s="90"/>
      <c r="W14" s="93"/>
      <c r="X14" s="595"/>
      <c r="Y14" s="595"/>
      <c r="Z14" s="599"/>
      <c r="AA14" s="597"/>
      <c r="AB14" s="89"/>
      <c r="AC14" s="89"/>
      <c r="AD14" s="94"/>
      <c r="AE14" s="597"/>
      <c r="AF14" s="595"/>
      <c r="AG14" s="595"/>
      <c r="AH14" s="595"/>
      <c r="AI14" s="596"/>
      <c r="AJ14" s="93"/>
      <c r="AK14" s="89"/>
      <c r="AL14" s="89"/>
      <c r="AM14" s="599"/>
      <c r="AN14" s="597"/>
      <c r="AO14" s="595"/>
      <c r="AP14" s="595"/>
      <c r="AQ14" s="596"/>
      <c r="AR14" s="610"/>
      <c r="AS14" s="595"/>
      <c r="AT14" s="611"/>
      <c r="AU14" s="685" t="s">
        <v>40</v>
      </c>
      <c r="AV14" s="596"/>
      <c r="AW14" s="85"/>
      <c r="AX14" s="89"/>
      <c r="AY14" s="89"/>
      <c r="AZ14" s="90"/>
      <c r="BA14" s="81"/>
      <c r="BB14" s="82"/>
      <c r="BC14" s="83"/>
      <c r="BD14" s="82"/>
      <c r="BE14" s="114"/>
      <c r="BF14" s="82"/>
      <c r="BK14" s="7"/>
      <c r="BL14" s="7"/>
      <c r="BM14" s="7"/>
    </row>
    <row r="15" spans="1:68" ht="18" customHeight="1" x14ac:dyDescent="0.25">
      <c r="B15" s="702"/>
      <c r="C15" s="715" t="s">
        <v>205</v>
      </c>
      <c r="D15" s="716"/>
      <c r="E15" s="85"/>
      <c r="F15" s="595"/>
      <c r="G15" s="595"/>
      <c r="H15" s="596"/>
      <c r="I15" s="597"/>
      <c r="J15" s="595"/>
      <c r="K15" s="595"/>
      <c r="L15" s="89"/>
      <c r="M15" s="90"/>
      <c r="N15" s="85"/>
      <c r="O15" s="595"/>
      <c r="P15" s="595"/>
      <c r="Q15" s="599"/>
      <c r="R15" s="597"/>
      <c r="S15" s="595"/>
      <c r="T15" s="685" t="s">
        <v>32</v>
      </c>
      <c r="U15" s="89"/>
      <c r="V15" s="90"/>
      <c r="W15" s="93"/>
      <c r="X15" s="595"/>
      <c r="Y15" s="595"/>
      <c r="Z15" s="599"/>
      <c r="AA15" s="597"/>
      <c r="AB15" s="89"/>
      <c r="AC15" s="89"/>
      <c r="AD15" s="94"/>
      <c r="AE15" s="597"/>
      <c r="AF15" s="595"/>
      <c r="AG15" s="595"/>
      <c r="AH15" s="685" t="s">
        <v>33</v>
      </c>
      <c r="AI15" s="596"/>
      <c r="AJ15" s="93"/>
      <c r="AK15" s="89"/>
      <c r="AL15" s="89"/>
      <c r="AM15" s="599"/>
      <c r="AN15" s="597"/>
      <c r="AO15" s="595"/>
      <c r="AP15" s="595"/>
      <c r="AQ15" s="596"/>
      <c r="AR15" s="685" t="s">
        <v>40</v>
      </c>
      <c r="AS15" s="595"/>
      <c r="AT15" s="611"/>
      <c r="AU15" s="595"/>
      <c r="AV15" s="596"/>
      <c r="AW15" s="85"/>
      <c r="AX15" s="89"/>
      <c r="AY15" s="89"/>
      <c r="AZ15" s="90"/>
      <c r="BA15" s="81"/>
      <c r="BB15" s="82"/>
      <c r="BC15" s="83"/>
      <c r="BD15" s="82"/>
      <c r="BE15" s="114"/>
      <c r="BF15" s="82"/>
      <c r="BK15" s="7"/>
      <c r="BL15" s="7"/>
      <c r="BM15" s="7"/>
    </row>
    <row r="16" spans="1:68" ht="18" customHeight="1" x14ac:dyDescent="0.25">
      <c r="B16" s="702"/>
      <c r="C16" s="708" t="s">
        <v>46</v>
      </c>
      <c r="D16" s="709"/>
      <c r="E16" s="61"/>
      <c r="F16" s="62"/>
      <c r="G16" s="62"/>
      <c r="H16" s="63"/>
      <c r="I16" s="64"/>
      <c r="J16" s="62"/>
      <c r="K16" s="62"/>
      <c r="L16" s="65"/>
      <c r="M16" s="66"/>
      <c r="N16" s="107"/>
      <c r="O16" s="62"/>
      <c r="P16" s="62"/>
      <c r="Q16" s="68"/>
      <c r="R16" s="69"/>
      <c r="S16" s="62"/>
      <c r="T16" s="99"/>
      <c r="U16" s="65"/>
      <c r="V16" s="66"/>
      <c r="W16" s="108"/>
      <c r="X16" s="62"/>
      <c r="Y16" s="62"/>
      <c r="Z16" s="68"/>
      <c r="AA16" s="69"/>
      <c r="AB16" s="65"/>
      <c r="AC16" s="65"/>
      <c r="AD16" s="71"/>
      <c r="AE16" s="109"/>
      <c r="AF16" s="62"/>
      <c r="AG16" s="86"/>
      <c r="AH16" s="62"/>
      <c r="AI16" s="110" t="s">
        <v>47</v>
      </c>
      <c r="AJ16" s="70"/>
      <c r="AK16" s="65"/>
      <c r="AL16" s="111" t="s">
        <v>28</v>
      </c>
      <c r="AM16" s="112"/>
      <c r="AN16" s="109"/>
      <c r="AO16" s="62"/>
      <c r="AP16" s="62"/>
      <c r="AQ16" s="63"/>
      <c r="AR16" s="113"/>
      <c r="AS16" s="62"/>
      <c r="AT16" s="62"/>
      <c r="AU16" s="62"/>
      <c r="AV16" s="63"/>
      <c r="AW16" s="61"/>
      <c r="AX16" s="65"/>
      <c r="AY16" s="65"/>
      <c r="AZ16" s="66"/>
      <c r="BA16" s="81"/>
      <c r="BB16" s="82"/>
      <c r="BC16" s="83" t="s">
        <v>48</v>
      </c>
      <c r="BD16" s="82" t="s">
        <v>49</v>
      </c>
      <c r="BE16" s="114" t="s">
        <v>38</v>
      </c>
      <c r="BF16" s="82"/>
      <c r="BK16" s="7"/>
      <c r="BL16" s="7"/>
      <c r="BM16" s="7"/>
    </row>
    <row r="17" spans="1:71" ht="18" customHeight="1" x14ac:dyDescent="0.25">
      <c r="B17" s="702"/>
      <c r="C17" s="712" t="s">
        <v>50</v>
      </c>
      <c r="D17" s="713"/>
      <c r="E17" s="85"/>
      <c r="F17" s="62"/>
      <c r="G17" s="86"/>
      <c r="H17" s="87"/>
      <c r="I17" s="88"/>
      <c r="J17" s="86"/>
      <c r="K17" s="86"/>
      <c r="L17" s="89"/>
      <c r="M17" s="90"/>
      <c r="N17" s="85"/>
      <c r="O17" s="86"/>
      <c r="P17" s="86"/>
      <c r="Q17" s="91"/>
      <c r="R17" s="88"/>
      <c r="S17" s="86"/>
      <c r="T17" s="92"/>
      <c r="U17" s="89"/>
      <c r="V17" s="90"/>
      <c r="W17" s="93"/>
      <c r="X17" s="86"/>
      <c r="Y17" s="86"/>
      <c r="Z17" s="115" t="s">
        <v>32</v>
      </c>
      <c r="AA17" s="88"/>
      <c r="AB17" s="89"/>
      <c r="AC17" s="89"/>
      <c r="AD17" s="94"/>
      <c r="AE17" s="95"/>
      <c r="AF17" s="116" t="s">
        <v>33</v>
      </c>
      <c r="AG17" s="86"/>
      <c r="AH17" s="86"/>
      <c r="AI17" s="87"/>
      <c r="AJ17" s="93"/>
      <c r="AK17" s="89"/>
      <c r="AL17" s="89"/>
      <c r="AM17" s="116" t="s">
        <v>51</v>
      </c>
      <c r="AN17" s="95"/>
      <c r="AO17" s="86"/>
      <c r="AP17" s="86"/>
      <c r="AQ17" s="87"/>
      <c r="AR17" s="102" t="s">
        <v>34</v>
      </c>
      <c r="AS17" s="86"/>
      <c r="AT17" s="86"/>
      <c r="AU17" s="86"/>
      <c r="AV17" s="87"/>
      <c r="AW17" s="85"/>
      <c r="AX17" s="89"/>
      <c r="AY17" s="89"/>
      <c r="AZ17" s="90"/>
      <c r="BA17" s="81"/>
      <c r="BB17" s="82"/>
      <c r="BC17" s="117"/>
      <c r="BD17" s="82"/>
      <c r="BE17" s="84"/>
      <c r="BF17" s="82"/>
      <c r="BK17" s="7"/>
      <c r="BL17" s="7"/>
      <c r="BM17" s="7"/>
    </row>
    <row r="18" spans="1:71" ht="18" customHeight="1" x14ac:dyDescent="0.25">
      <c r="B18" s="702"/>
      <c r="C18" s="708" t="s">
        <v>52</v>
      </c>
      <c r="D18" s="709"/>
      <c r="E18" s="61"/>
      <c r="F18" s="62"/>
      <c r="G18" s="62"/>
      <c r="H18" s="63"/>
      <c r="I18" s="64"/>
      <c r="J18" s="62"/>
      <c r="K18" s="62"/>
      <c r="L18" s="65"/>
      <c r="M18" s="66"/>
      <c r="N18" s="61"/>
      <c r="O18" s="62"/>
      <c r="P18" s="118" t="s">
        <v>53</v>
      </c>
      <c r="Q18" s="68"/>
      <c r="R18" s="69"/>
      <c r="S18" s="62"/>
      <c r="T18" s="99"/>
      <c r="U18" s="65"/>
      <c r="V18" s="66"/>
      <c r="W18" s="70"/>
      <c r="X18" s="62"/>
      <c r="Y18" s="62"/>
      <c r="Z18" s="68"/>
      <c r="AA18" s="119" t="s">
        <v>54</v>
      </c>
      <c r="AB18" s="65"/>
      <c r="AC18" s="65"/>
      <c r="AD18" s="71"/>
      <c r="AE18" s="109"/>
      <c r="AF18" s="62"/>
      <c r="AG18" s="62"/>
      <c r="AH18" s="62"/>
      <c r="AI18" s="120"/>
      <c r="AJ18" s="121" t="s">
        <v>55</v>
      </c>
      <c r="AK18" s="65"/>
      <c r="AL18" s="65"/>
      <c r="AM18" s="122"/>
      <c r="AN18" s="109"/>
      <c r="AO18" s="123" t="s">
        <v>28</v>
      </c>
      <c r="AP18" s="62"/>
      <c r="AQ18" s="63"/>
      <c r="AR18" s="79"/>
      <c r="AS18" s="77"/>
      <c r="AT18" s="62"/>
      <c r="AU18" s="62"/>
      <c r="AV18" s="63"/>
      <c r="AW18" s="61"/>
      <c r="AX18" s="65"/>
      <c r="AY18" s="65"/>
      <c r="AZ18" s="66"/>
      <c r="BA18" s="81"/>
      <c r="BB18" s="82"/>
      <c r="BC18" s="117" t="s">
        <v>56</v>
      </c>
      <c r="BD18" s="82" t="s">
        <v>57</v>
      </c>
      <c r="BE18" s="84" t="s">
        <v>58</v>
      </c>
      <c r="BF18" s="82"/>
      <c r="BK18" s="7"/>
      <c r="BL18" s="7"/>
      <c r="BM18" s="7"/>
    </row>
    <row r="19" spans="1:71" ht="18" customHeight="1" x14ac:dyDescent="0.25">
      <c r="B19" s="702"/>
      <c r="C19" s="735" t="s">
        <v>59</v>
      </c>
      <c r="D19" s="736"/>
      <c r="E19" s="85"/>
      <c r="F19" s="86"/>
      <c r="G19" s="86"/>
      <c r="H19" s="87"/>
      <c r="I19" s="88"/>
      <c r="J19" s="86"/>
      <c r="K19" s="86"/>
      <c r="L19" s="89"/>
      <c r="M19" s="90"/>
      <c r="N19" s="85"/>
      <c r="O19" s="86"/>
      <c r="P19" s="86"/>
      <c r="Q19" s="115" t="s">
        <v>32</v>
      </c>
      <c r="R19" s="88"/>
      <c r="S19" s="86"/>
      <c r="T19" s="92"/>
      <c r="U19" s="89"/>
      <c r="V19" s="90"/>
      <c r="W19" s="93"/>
      <c r="X19" s="116" t="s">
        <v>33</v>
      </c>
      <c r="Y19" s="86"/>
      <c r="Z19" s="91"/>
      <c r="AA19" s="88"/>
      <c r="AB19" s="89"/>
      <c r="AC19" s="89"/>
      <c r="AD19" s="94"/>
      <c r="AE19" s="95"/>
      <c r="AF19" s="86"/>
      <c r="AG19" s="86"/>
      <c r="AH19" s="116" t="s">
        <v>51</v>
      </c>
      <c r="AI19" s="87"/>
      <c r="AJ19" s="93"/>
      <c r="AK19" s="89"/>
      <c r="AL19" s="89"/>
      <c r="AM19" s="75"/>
      <c r="AN19" s="95"/>
      <c r="AO19" s="97" t="s">
        <v>34</v>
      </c>
      <c r="AP19" s="86"/>
      <c r="AQ19" s="87"/>
      <c r="AR19" s="96"/>
      <c r="AS19" s="86"/>
      <c r="AT19" s="86"/>
      <c r="AU19" s="86"/>
      <c r="AV19" s="87"/>
      <c r="AW19" s="85"/>
      <c r="AX19" s="89"/>
      <c r="AY19" s="89"/>
      <c r="AZ19" s="90"/>
      <c r="BA19" s="81"/>
      <c r="BB19" s="82"/>
      <c r="BC19" s="83"/>
      <c r="BD19" s="82"/>
      <c r="BE19" s="84"/>
      <c r="BF19" s="82"/>
      <c r="BK19" s="7"/>
      <c r="BL19" s="7"/>
      <c r="BM19" s="7"/>
    </row>
    <row r="20" spans="1:71" ht="20.25" customHeight="1" thickBot="1" x14ac:dyDescent="0.3">
      <c r="B20" s="703"/>
      <c r="C20" s="737" t="s">
        <v>60</v>
      </c>
      <c r="D20" s="738"/>
      <c r="E20" s="124"/>
      <c r="F20" s="125"/>
      <c r="G20" s="125"/>
      <c r="H20" s="126"/>
      <c r="I20" s="127"/>
      <c r="J20" s="128"/>
      <c r="K20" s="128"/>
      <c r="L20" s="129"/>
      <c r="M20" s="130"/>
      <c r="N20" s="131"/>
      <c r="O20" s="128"/>
      <c r="P20" s="128"/>
      <c r="Q20" s="132"/>
      <c r="R20" s="133"/>
      <c r="S20" s="125"/>
      <c r="T20" s="134"/>
      <c r="U20" s="135"/>
      <c r="V20" s="136"/>
      <c r="W20" s="137"/>
      <c r="X20" s="128"/>
      <c r="Y20" s="128"/>
      <c r="Z20" s="132"/>
      <c r="AA20" s="127"/>
      <c r="AB20" s="129"/>
      <c r="AC20" s="129"/>
      <c r="AD20" s="138"/>
      <c r="AE20" s="139"/>
      <c r="AF20" s="128"/>
      <c r="AG20" s="128"/>
      <c r="AH20" s="128"/>
      <c r="AI20" s="140"/>
      <c r="AJ20" s="137"/>
      <c r="AK20" s="129"/>
      <c r="AL20" s="129"/>
      <c r="AM20" s="141"/>
      <c r="AN20" s="142"/>
      <c r="AO20" s="125"/>
      <c r="AP20" s="125"/>
      <c r="AQ20" s="126"/>
      <c r="AR20" s="143" t="s">
        <v>61</v>
      </c>
      <c r="AS20" s="125"/>
      <c r="AT20" s="125"/>
      <c r="AU20" s="125"/>
      <c r="AV20" s="126"/>
      <c r="AW20" s="124"/>
      <c r="AX20" s="135"/>
      <c r="AY20" s="135"/>
      <c r="AZ20" s="136"/>
      <c r="BA20" s="144"/>
      <c r="BB20" s="145"/>
      <c r="BC20" s="117"/>
      <c r="BD20" s="146"/>
      <c r="BE20" s="147"/>
      <c r="BF20" s="146"/>
      <c r="BG20" s="98"/>
      <c r="BH20" s="98"/>
      <c r="BK20" s="7"/>
      <c r="BL20" s="7"/>
      <c r="BM20" s="7"/>
    </row>
    <row r="21" spans="1:71" ht="18" customHeight="1" x14ac:dyDescent="0.2">
      <c r="B21" s="739" t="s">
        <v>62</v>
      </c>
      <c r="C21" s="704" t="s">
        <v>63</v>
      </c>
      <c r="D21" s="705"/>
      <c r="E21" s="36"/>
      <c r="F21" s="37"/>
      <c r="G21" s="37"/>
      <c r="H21" s="38"/>
      <c r="I21" s="148"/>
      <c r="J21" s="37"/>
      <c r="K21" s="37"/>
      <c r="L21" s="45"/>
      <c r="M21" s="46"/>
      <c r="N21" s="52"/>
      <c r="O21" s="149" t="s">
        <v>53</v>
      </c>
      <c r="P21" s="37"/>
      <c r="Q21" s="43"/>
      <c r="R21" s="44"/>
      <c r="S21" s="37"/>
      <c r="T21" s="37"/>
      <c r="U21" s="45"/>
      <c r="V21" s="46"/>
      <c r="W21" s="52"/>
      <c r="X21" s="37"/>
      <c r="Y21" s="149" t="s">
        <v>54</v>
      </c>
      <c r="Z21" s="43"/>
      <c r="AA21" s="44"/>
      <c r="AB21" s="45"/>
      <c r="AC21" s="45"/>
      <c r="AD21" s="691"/>
      <c r="AE21" s="151" t="s">
        <v>55</v>
      </c>
      <c r="AF21" s="37"/>
      <c r="AG21" s="37"/>
      <c r="AH21" s="152"/>
      <c r="AI21" s="38"/>
      <c r="AJ21" s="52"/>
      <c r="AK21" s="53"/>
      <c r="AL21" s="53"/>
      <c r="AM21" s="153" t="s">
        <v>28</v>
      </c>
      <c r="AN21" s="44"/>
      <c r="AO21" s="37"/>
      <c r="AP21" s="37"/>
      <c r="AQ21" s="43"/>
      <c r="AR21" s="44"/>
      <c r="AS21" s="37"/>
      <c r="AT21" s="37"/>
      <c r="AU21" s="37"/>
      <c r="AV21" s="38"/>
      <c r="AW21" s="52"/>
      <c r="AX21" s="45"/>
      <c r="AY21" s="53"/>
      <c r="AZ21" s="46"/>
      <c r="BA21" s="154"/>
      <c r="BB21" s="155"/>
      <c r="BC21" s="59">
        <v>59</v>
      </c>
      <c r="BD21" s="58" t="s">
        <v>64</v>
      </c>
      <c r="BE21" s="60"/>
      <c r="BF21" s="58"/>
      <c r="BK21" s="7"/>
      <c r="BL21" s="7"/>
      <c r="BM21" s="7"/>
    </row>
    <row r="22" spans="1:71" ht="18" customHeight="1" x14ac:dyDescent="0.25">
      <c r="B22" s="740"/>
      <c r="C22" s="706" t="s">
        <v>65</v>
      </c>
      <c r="D22" s="707"/>
      <c r="E22" s="61"/>
      <c r="F22" s="62"/>
      <c r="G22" s="62"/>
      <c r="H22" s="63"/>
      <c r="I22" s="64"/>
      <c r="J22" s="116" t="s">
        <v>66</v>
      </c>
      <c r="K22" s="156"/>
      <c r="L22" s="157"/>
      <c r="M22" s="158"/>
      <c r="N22" s="159"/>
      <c r="O22" s="100"/>
      <c r="P22" s="116" t="s">
        <v>67</v>
      </c>
      <c r="Q22" s="160"/>
      <c r="R22" s="64"/>
      <c r="S22" s="100"/>
      <c r="T22" s="100"/>
      <c r="U22" s="157"/>
      <c r="V22" s="158"/>
      <c r="W22" s="115" t="s">
        <v>68</v>
      </c>
      <c r="X22" s="100"/>
      <c r="Y22" s="97"/>
      <c r="Z22" s="160"/>
      <c r="AA22" s="64"/>
      <c r="AB22" s="157"/>
      <c r="AC22" s="161" t="s">
        <v>34</v>
      </c>
      <c r="AD22" s="162"/>
      <c r="AE22" s="163"/>
      <c r="AF22" s="100"/>
      <c r="AG22" s="100"/>
      <c r="AH22" s="164" t="s">
        <v>28</v>
      </c>
      <c r="AI22" s="165"/>
      <c r="AJ22" s="159"/>
      <c r="AK22" s="157"/>
      <c r="AL22" s="157"/>
      <c r="AM22" s="160"/>
      <c r="AN22" s="64"/>
      <c r="AO22" s="100"/>
      <c r="AP22" s="100"/>
      <c r="AQ22" s="160"/>
      <c r="AR22" s="64"/>
      <c r="AS22" s="100"/>
      <c r="AT22" s="62"/>
      <c r="AU22" s="62"/>
      <c r="AV22" s="63" t="s">
        <v>69</v>
      </c>
      <c r="AW22" s="70"/>
      <c r="AX22" s="65"/>
      <c r="AY22" s="65"/>
      <c r="AZ22" s="80"/>
      <c r="BA22" s="81"/>
      <c r="BB22" s="82"/>
      <c r="BC22" s="83"/>
      <c r="BD22" s="82"/>
      <c r="BE22" s="84"/>
      <c r="BF22" s="82"/>
      <c r="BG22" s="98"/>
      <c r="BH22" s="98"/>
      <c r="BI22" s="166"/>
      <c r="BJ22" s="98"/>
      <c r="BK22" s="98"/>
      <c r="BL22" s="98"/>
      <c r="BM22" s="98"/>
      <c r="BN22" s="98"/>
      <c r="BO22" s="98"/>
      <c r="BP22" s="98"/>
      <c r="BQ22" s="98"/>
      <c r="BR22" s="98"/>
      <c r="BS22" s="98"/>
    </row>
    <row r="23" spans="1:71" ht="18" customHeight="1" x14ac:dyDescent="0.25">
      <c r="B23" s="740"/>
      <c r="C23" s="706" t="s">
        <v>70</v>
      </c>
      <c r="D23" s="707"/>
      <c r="E23" s="61"/>
      <c r="F23" s="62"/>
      <c r="G23" s="62"/>
      <c r="H23" s="63"/>
      <c r="I23" s="64"/>
      <c r="J23" s="116" t="s">
        <v>66</v>
      </c>
      <c r="K23" s="156"/>
      <c r="L23" s="157"/>
      <c r="M23" s="158"/>
      <c r="N23" s="159"/>
      <c r="O23" s="100"/>
      <c r="P23" s="116" t="s">
        <v>67</v>
      </c>
      <c r="Q23" s="160"/>
      <c r="R23" s="64"/>
      <c r="S23" s="100"/>
      <c r="T23" s="100"/>
      <c r="U23" s="157"/>
      <c r="V23" s="158"/>
      <c r="W23" s="115" t="s">
        <v>68</v>
      </c>
      <c r="X23" s="100"/>
      <c r="Y23" s="97"/>
      <c r="Z23" s="160"/>
      <c r="AA23" s="64"/>
      <c r="AB23" s="157"/>
      <c r="AC23" s="161" t="s">
        <v>34</v>
      </c>
      <c r="AD23" s="162"/>
      <c r="AE23" s="163"/>
      <c r="AF23" s="100"/>
      <c r="AG23" s="100"/>
      <c r="AH23" s="164" t="s">
        <v>28</v>
      </c>
      <c r="AI23" s="165"/>
      <c r="AJ23" s="159"/>
      <c r="AK23" s="157"/>
      <c r="AL23" s="157"/>
      <c r="AM23" s="160"/>
      <c r="AN23" s="64"/>
      <c r="AO23" s="100"/>
      <c r="AP23" s="100"/>
      <c r="AQ23" s="160"/>
      <c r="AR23" s="64"/>
      <c r="AS23" s="100"/>
      <c r="AT23" s="62"/>
      <c r="AU23" s="62"/>
      <c r="AV23" s="63"/>
      <c r="AW23" s="70"/>
      <c r="AX23" s="65"/>
      <c r="AY23" s="74"/>
      <c r="AZ23" s="80"/>
      <c r="BA23" s="81"/>
      <c r="BB23" s="82"/>
      <c r="BC23" s="83">
        <v>54</v>
      </c>
      <c r="BD23" s="82" t="s">
        <v>71</v>
      </c>
      <c r="BE23" s="84"/>
      <c r="BF23" s="82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</row>
    <row r="24" spans="1:71" ht="18" customHeight="1" thickBot="1" x14ac:dyDescent="0.3">
      <c r="B24" s="740"/>
      <c r="C24" s="708" t="s">
        <v>72</v>
      </c>
      <c r="D24" s="709"/>
      <c r="E24" s="61"/>
      <c r="F24" s="62"/>
      <c r="G24" s="62"/>
      <c r="H24" s="63"/>
      <c r="I24" s="64"/>
      <c r="J24" s="100"/>
      <c r="K24" s="100"/>
      <c r="L24" s="157"/>
      <c r="M24" s="158"/>
      <c r="N24" s="159"/>
      <c r="O24" s="100"/>
      <c r="P24" s="100"/>
      <c r="Q24" s="160"/>
      <c r="R24" s="64"/>
      <c r="S24" s="100"/>
      <c r="T24" s="100"/>
      <c r="U24" s="157"/>
      <c r="V24" s="158"/>
      <c r="W24" s="159"/>
      <c r="X24" s="100"/>
      <c r="Y24" s="100"/>
      <c r="Z24" s="160"/>
      <c r="AA24" s="64"/>
      <c r="AB24" s="157"/>
      <c r="AC24" s="157"/>
      <c r="AD24" s="162"/>
      <c r="AE24" s="64"/>
      <c r="AF24" s="100"/>
      <c r="AG24" s="100"/>
      <c r="AH24" s="100"/>
      <c r="AI24" s="165"/>
      <c r="AJ24" s="159"/>
      <c r="AK24" s="157"/>
      <c r="AL24" s="157"/>
      <c r="AM24" s="160"/>
      <c r="AN24" s="64"/>
      <c r="AO24" s="100"/>
      <c r="AP24" s="100"/>
      <c r="AQ24" s="160"/>
      <c r="AR24" s="64"/>
      <c r="AS24" s="97"/>
      <c r="AT24" s="62"/>
      <c r="AU24" s="62"/>
      <c r="AV24" s="167" t="s">
        <v>28</v>
      </c>
      <c r="AW24" s="70"/>
      <c r="AX24" s="65"/>
      <c r="AY24" s="65"/>
      <c r="AZ24" s="66"/>
      <c r="BA24" s="81"/>
      <c r="BB24" s="82"/>
      <c r="BC24" s="83" t="s">
        <v>36</v>
      </c>
      <c r="BD24" s="82" t="s">
        <v>37</v>
      </c>
      <c r="BE24" s="84"/>
      <c r="BF24" s="82"/>
      <c r="BK24" s="7"/>
      <c r="BL24" s="7"/>
      <c r="BM24" s="7"/>
    </row>
    <row r="25" spans="1:71" ht="18" customHeight="1" thickBot="1" x14ac:dyDescent="0.2">
      <c r="B25" s="740"/>
      <c r="C25" s="708" t="s">
        <v>73</v>
      </c>
      <c r="D25" s="709"/>
      <c r="E25" s="61"/>
      <c r="F25" s="62"/>
      <c r="G25" s="62"/>
      <c r="H25" s="63"/>
      <c r="I25" s="64"/>
      <c r="J25" s="100"/>
      <c r="K25" s="100"/>
      <c r="L25" s="157"/>
      <c r="M25" s="158"/>
      <c r="N25" s="159"/>
      <c r="O25" s="100"/>
      <c r="P25" s="100"/>
      <c r="Q25" s="160"/>
      <c r="R25" s="64"/>
      <c r="S25" s="100"/>
      <c r="T25" s="100"/>
      <c r="U25" s="157"/>
      <c r="V25" s="158"/>
      <c r="W25" s="159"/>
      <c r="X25" s="100"/>
      <c r="Y25" s="100"/>
      <c r="Z25" s="160"/>
      <c r="AA25" s="64"/>
      <c r="AB25" s="157"/>
      <c r="AC25" s="157"/>
      <c r="AD25" s="162"/>
      <c r="AE25" s="64"/>
      <c r="AF25" s="100"/>
      <c r="AG25" s="100"/>
      <c r="AH25" s="100"/>
      <c r="AI25" s="165"/>
      <c r="AJ25" s="159"/>
      <c r="AK25" s="157"/>
      <c r="AL25" s="157"/>
      <c r="AM25" s="160"/>
      <c r="AN25" s="64"/>
      <c r="AO25" s="100"/>
      <c r="AP25" s="100"/>
      <c r="AQ25" s="160"/>
      <c r="AR25" s="64"/>
      <c r="AS25" s="100"/>
      <c r="AT25" s="62"/>
      <c r="AU25" s="123" t="s">
        <v>28</v>
      </c>
      <c r="AV25" s="63"/>
      <c r="AW25" s="70"/>
      <c r="AX25" s="65"/>
      <c r="AY25" s="65"/>
      <c r="AZ25" s="66"/>
      <c r="BA25" s="81"/>
      <c r="BB25" s="82"/>
      <c r="BC25" s="59"/>
      <c r="BD25" s="58"/>
      <c r="BE25" s="84"/>
      <c r="BF25" s="82"/>
      <c r="BK25" s="7"/>
      <c r="BL25" s="7"/>
      <c r="BM25" s="7"/>
    </row>
    <row r="26" spans="1:71" ht="18" customHeight="1" x14ac:dyDescent="0.15">
      <c r="B26" s="740"/>
      <c r="C26" s="708" t="s">
        <v>74</v>
      </c>
      <c r="D26" s="709"/>
      <c r="E26" s="61"/>
      <c r="F26" s="62"/>
      <c r="G26" s="62"/>
      <c r="H26" s="168" t="s">
        <v>53</v>
      </c>
      <c r="I26" s="64"/>
      <c r="J26" s="62"/>
      <c r="K26" s="62"/>
      <c r="L26" s="65"/>
      <c r="M26" s="66"/>
      <c r="N26" s="70"/>
      <c r="O26" s="62"/>
      <c r="P26" s="62"/>
      <c r="Q26" s="68"/>
      <c r="R26" s="119" t="s">
        <v>54</v>
      </c>
      <c r="S26" s="62"/>
      <c r="T26" s="62"/>
      <c r="U26" s="65"/>
      <c r="V26" s="66"/>
      <c r="W26" s="70"/>
      <c r="X26" s="62"/>
      <c r="Y26" s="62"/>
      <c r="Z26" s="68"/>
      <c r="AA26" s="169"/>
      <c r="AB26" s="170" t="s">
        <v>55</v>
      </c>
      <c r="AC26" s="65"/>
      <c r="AD26" s="171"/>
      <c r="AE26" s="69"/>
      <c r="AF26" s="62"/>
      <c r="AG26" s="62"/>
      <c r="AH26" s="77"/>
      <c r="AI26" s="63"/>
      <c r="AJ26" s="70"/>
      <c r="AK26" s="74"/>
      <c r="AL26" s="74"/>
      <c r="AM26" s="172" t="s">
        <v>28</v>
      </c>
      <c r="AN26" s="69"/>
      <c r="AO26" s="62"/>
      <c r="AP26" s="62"/>
      <c r="AQ26" s="68"/>
      <c r="AR26" s="69"/>
      <c r="AS26" s="62"/>
      <c r="AT26" s="62"/>
      <c r="AU26" s="62"/>
      <c r="AV26" s="63"/>
      <c r="AW26" s="70"/>
      <c r="AX26" s="65"/>
      <c r="AY26" s="65"/>
      <c r="AZ26" s="66"/>
      <c r="BA26" s="81"/>
      <c r="BB26" s="82"/>
      <c r="BC26" s="59">
        <v>59</v>
      </c>
      <c r="BD26" s="58" t="s">
        <v>64</v>
      </c>
      <c r="BE26" s="84"/>
      <c r="BF26" s="82"/>
      <c r="BK26" s="7"/>
      <c r="BL26" s="7"/>
      <c r="BM26" s="7"/>
    </row>
    <row r="27" spans="1:71" ht="18" customHeight="1" thickBot="1" x14ac:dyDescent="0.3">
      <c r="A27" s="7" t="s">
        <v>75</v>
      </c>
      <c r="B27" s="741"/>
      <c r="C27" s="710" t="s">
        <v>206</v>
      </c>
      <c r="D27" s="711"/>
      <c r="E27" s="173"/>
      <c r="F27" s="620"/>
      <c r="G27" s="620"/>
      <c r="H27" s="621"/>
      <c r="I27" s="176"/>
      <c r="J27" s="622"/>
      <c r="K27" s="622"/>
      <c r="L27" s="178"/>
      <c r="M27" s="179"/>
      <c r="N27" s="180"/>
      <c r="O27" s="622"/>
      <c r="P27" s="622"/>
      <c r="Q27" s="685" t="s">
        <v>32</v>
      </c>
      <c r="R27" s="624"/>
      <c r="S27" s="620"/>
      <c r="T27" s="685" t="s">
        <v>33</v>
      </c>
      <c r="U27" s="182"/>
      <c r="V27" s="183"/>
      <c r="W27" s="70"/>
      <c r="X27" s="685" t="s">
        <v>40</v>
      </c>
      <c r="Y27" s="622"/>
      <c r="Z27" s="623"/>
      <c r="AA27" s="184" t="s">
        <v>34</v>
      </c>
      <c r="AB27" s="178"/>
      <c r="AC27" s="178"/>
      <c r="AD27" s="185"/>
      <c r="AE27" s="624"/>
      <c r="AF27" s="625"/>
      <c r="AG27" s="625"/>
      <c r="AH27" s="186" t="s">
        <v>28</v>
      </c>
      <c r="AI27" s="175"/>
      <c r="AJ27" s="187"/>
      <c r="AK27" s="178"/>
      <c r="AL27" s="178"/>
      <c r="AM27" s="623"/>
      <c r="AN27" s="626"/>
      <c r="AO27" s="622"/>
      <c r="AP27" s="622"/>
      <c r="AQ27" s="181"/>
      <c r="AR27" s="624"/>
      <c r="AS27" s="627"/>
      <c r="AT27" s="174"/>
      <c r="AU27" s="620"/>
      <c r="AV27" s="621"/>
      <c r="AW27" s="180"/>
      <c r="AX27" s="178"/>
      <c r="AY27" s="178"/>
      <c r="AZ27" s="188"/>
      <c r="BA27" s="144"/>
      <c r="BB27" s="145"/>
      <c r="BC27" s="189">
        <v>59</v>
      </c>
      <c r="BD27" s="145" t="s">
        <v>76</v>
      </c>
      <c r="BE27" s="147"/>
      <c r="BF27" s="145"/>
      <c r="BK27" s="7"/>
      <c r="BL27" s="7"/>
      <c r="BM27" s="7"/>
    </row>
    <row r="28" spans="1:71" ht="18" customHeight="1" x14ac:dyDescent="0.15">
      <c r="B28" s="730" t="s">
        <v>77</v>
      </c>
      <c r="C28" s="704" t="s">
        <v>27</v>
      </c>
      <c r="D28" s="705"/>
      <c r="E28" s="190"/>
      <c r="F28" s="40"/>
      <c r="G28" s="40"/>
      <c r="H28" s="48"/>
      <c r="I28" s="148"/>
      <c r="J28" s="37"/>
      <c r="K28" s="191" t="s">
        <v>53</v>
      </c>
      <c r="L28" s="45"/>
      <c r="M28" s="46"/>
      <c r="N28" s="52"/>
      <c r="O28" s="37"/>
      <c r="P28" s="37"/>
      <c r="Q28" s="43"/>
      <c r="R28" s="50"/>
      <c r="S28" s="40"/>
      <c r="T28" s="40"/>
      <c r="U28" s="65"/>
      <c r="V28" s="158"/>
      <c r="W28" s="192" t="s">
        <v>54</v>
      </c>
      <c r="X28" s="37"/>
      <c r="Y28" s="37"/>
      <c r="Z28" s="38"/>
      <c r="AA28" s="44"/>
      <c r="AB28" s="45"/>
      <c r="AC28" s="45"/>
      <c r="AD28" s="150"/>
      <c r="AE28" s="50"/>
      <c r="AF28" s="40"/>
      <c r="AG28" s="40"/>
      <c r="AH28" s="193" t="s">
        <v>55</v>
      </c>
      <c r="AI28" s="51"/>
      <c r="AJ28" s="52"/>
      <c r="AK28" s="53"/>
      <c r="AL28" s="53"/>
      <c r="AM28" s="194" t="s">
        <v>28</v>
      </c>
      <c r="AN28" s="44"/>
      <c r="AO28" s="37"/>
      <c r="AP28" s="37"/>
      <c r="AQ28" s="43"/>
      <c r="AR28" s="44"/>
      <c r="AS28" s="37"/>
      <c r="AT28" s="37"/>
      <c r="AU28" s="37"/>
      <c r="AV28" s="38"/>
      <c r="AW28" s="52"/>
      <c r="AX28" s="45"/>
      <c r="AY28" s="45"/>
      <c r="AZ28" s="46"/>
      <c r="BA28" s="57"/>
      <c r="BB28" s="58"/>
      <c r="BC28" s="59">
        <v>59</v>
      </c>
      <c r="BD28" s="58" t="s">
        <v>64</v>
      </c>
      <c r="BE28" s="84" t="s">
        <v>58</v>
      </c>
      <c r="BF28" s="195"/>
      <c r="BK28" s="7"/>
      <c r="BL28" s="7"/>
      <c r="BM28" s="7"/>
    </row>
    <row r="29" spans="1:71" ht="18" customHeight="1" x14ac:dyDescent="0.25">
      <c r="B29" s="731"/>
      <c r="C29" s="706" t="s">
        <v>31</v>
      </c>
      <c r="D29" s="707"/>
      <c r="E29" s="61"/>
      <c r="F29" s="62"/>
      <c r="G29" s="62"/>
      <c r="H29" s="68"/>
      <c r="I29" s="64"/>
      <c r="J29" s="62"/>
      <c r="K29" s="62"/>
      <c r="L29" s="116" t="s">
        <v>66</v>
      </c>
      <c r="M29" s="66"/>
      <c r="N29" s="70"/>
      <c r="O29" s="156"/>
      <c r="P29" s="62"/>
      <c r="Q29" s="116" t="s">
        <v>67</v>
      </c>
      <c r="R29" s="69"/>
      <c r="S29" s="62"/>
      <c r="T29" s="62"/>
      <c r="U29" s="65"/>
      <c r="V29" s="66"/>
      <c r="W29" s="70"/>
      <c r="X29" s="62"/>
      <c r="Y29" s="62"/>
      <c r="Z29" s="63"/>
      <c r="AA29" s="116" t="s">
        <v>68</v>
      </c>
      <c r="AB29" s="65"/>
      <c r="AC29" s="65"/>
      <c r="AD29" s="171"/>
      <c r="AE29" s="76"/>
      <c r="AF29" s="196" t="s">
        <v>34</v>
      </c>
      <c r="AG29" s="62"/>
      <c r="AH29" s="62"/>
      <c r="AI29" s="197"/>
      <c r="AJ29" s="198" t="s">
        <v>28</v>
      </c>
      <c r="AK29" s="65"/>
      <c r="AL29" s="74"/>
      <c r="AM29" s="197"/>
      <c r="AN29" s="69"/>
      <c r="AO29" s="62"/>
      <c r="AP29" s="77"/>
      <c r="AQ29" s="68"/>
      <c r="AR29" s="69"/>
      <c r="AS29" s="199"/>
      <c r="AT29" s="62"/>
      <c r="AU29" s="62"/>
      <c r="AV29" s="63"/>
      <c r="AW29" s="70"/>
      <c r="AX29" s="65"/>
      <c r="AY29" s="65"/>
      <c r="AZ29" s="80"/>
      <c r="BA29" s="81"/>
      <c r="BB29" s="82"/>
      <c r="BC29" s="83">
        <v>28</v>
      </c>
      <c r="BD29" s="82" t="s">
        <v>78</v>
      </c>
      <c r="BE29" s="82"/>
      <c r="BF29" s="82"/>
      <c r="BG29" s="98"/>
      <c r="BH29" s="98"/>
      <c r="BI29" s="98"/>
      <c r="BK29" s="7"/>
      <c r="BL29" s="7"/>
      <c r="BM29" s="7"/>
    </row>
    <row r="30" spans="1:71" ht="18" customHeight="1" x14ac:dyDescent="0.25">
      <c r="B30" s="731"/>
      <c r="C30" s="710" t="s">
        <v>79</v>
      </c>
      <c r="D30" s="711"/>
      <c r="E30" s="61"/>
      <c r="F30" s="592"/>
      <c r="G30" s="592"/>
      <c r="H30" s="598"/>
      <c r="I30" s="64"/>
      <c r="J30" s="592"/>
      <c r="K30" s="685" t="s">
        <v>32</v>
      </c>
      <c r="L30" s="65"/>
      <c r="M30" s="66"/>
      <c r="N30" s="70"/>
      <c r="O30" s="592"/>
      <c r="P30" s="592"/>
      <c r="Q30" s="598"/>
      <c r="R30" s="602"/>
      <c r="S30" s="685" t="s">
        <v>33</v>
      </c>
      <c r="T30" s="600"/>
      <c r="U30" s="65"/>
      <c r="V30" s="66"/>
      <c r="W30" s="70"/>
      <c r="X30" s="592"/>
      <c r="Y30" s="592"/>
      <c r="Z30" s="593"/>
      <c r="AA30" s="685" t="s">
        <v>40</v>
      </c>
      <c r="AB30" s="65"/>
      <c r="AC30" s="65"/>
      <c r="AD30" s="171"/>
      <c r="AE30" s="605"/>
      <c r="AF30" s="196" t="s">
        <v>34</v>
      </c>
      <c r="AG30" s="592"/>
      <c r="AH30" s="592"/>
      <c r="AI30" s="197"/>
      <c r="AJ30" s="198" t="s">
        <v>28</v>
      </c>
      <c r="AK30" s="65"/>
      <c r="AL30" s="74"/>
      <c r="AM30" s="616"/>
      <c r="AN30" s="602"/>
      <c r="AO30" s="592"/>
      <c r="AP30" s="606"/>
      <c r="AQ30" s="68"/>
      <c r="AR30" s="602"/>
      <c r="AS30" s="592"/>
      <c r="AT30" s="62"/>
      <c r="AU30" s="592"/>
      <c r="AV30" s="593"/>
      <c r="AW30" s="70"/>
      <c r="AX30" s="65"/>
      <c r="AY30" s="65"/>
      <c r="AZ30" s="80"/>
      <c r="BA30" s="81"/>
      <c r="BB30" s="82"/>
      <c r="BC30" s="83">
        <v>54</v>
      </c>
      <c r="BD30" s="82" t="s">
        <v>71</v>
      </c>
      <c r="BE30" s="200"/>
      <c r="BF30" s="200"/>
      <c r="BK30" s="7"/>
      <c r="BL30" s="7"/>
      <c r="BM30" s="7"/>
    </row>
    <row r="31" spans="1:71" ht="18" customHeight="1" x14ac:dyDescent="0.25">
      <c r="B31" s="731"/>
      <c r="C31" s="710" t="s">
        <v>42</v>
      </c>
      <c r="D31" s="711"/>
      <c r="E31" s="85"/>
      <c r="F31" s="595"/>
      <c r="G31" s="595"/>
      <c r="H31" s="599"/>
      <c r="I31" s="88"/>
      <c r="J31" s="595"/>
      <c r="K31" s="685" t="s">
        <v>32</v>
      </c>
      <c r="L31" s="89"/>
      <c r="M31" s="90"/>
      <c r="N31" s="93"/>
      <c r="O31" s="595"/>
      <c r="P31" s="595"/>
      <c r="Q31" s="599"/>
      <c r="R31" s="597"/>
      <c r="S31" s="685" t="s">
        <v>33</v>
      </c>
      <c r="T31" s="595"/>
      <c r="U31" s="89"/>
      <c r="V31" s="90"/>
      <c r="W31" s="93"/>
      <c r="X31" s="595"/>
      <c r="Y31" s="595"/>
      <c r="Z31" s="596"/>
      <c r="AA31" s="597"/>
      <c r="AB31" s="89"/>
      <c r="AC31" s="89"/>
      <c r="AD31" s="94"/>
      <c r="AE31" s="597"/>
      <c r="AF31" s="595"/>
      <c r="AG31" s="685" t="s">
        <v>40</v>
      </c>
      <c r="AH31" s="595"/>
      <c r="AI31" s="87"/>
      <c r="AJ31" s="89"/>
      <c r="AK31" s="89"/>
      <c r="AL31" s="89"/>
      <c r="AM31" s="596"/>
      <c r="AN31" s="202" t="s">
        <v>34</v>
      </c>
      <c r="AO31" s="595"/>
      <c r="AP31" s="595"/>
      <c r="AQ31" s="91"/>
      <c r="AR31" s="597"/>
      <c r="AS31" s="595"/>
      <c r="AT31" s="86"/>
      <c r="AU31" s="595"/>
      <c r="AV31" s="103" t="s">
        <v>43</v>
      </c>
      <c r="AW31" s="93"/>
      <c r="AX31" s="89"/>
      <c r="AY31" s="89"/>
      <c r="AZ31" s="90"/>
      <c r="BA31" s="203"/>
      <c r="BB31" s="146"/>
      <c r="BC31" s="117"/>
      <c r="BD31" s="146"/>
      <c r="BE31" s="204"/>
      <c r="BF31" s="204"/>
      <c r="BK31" s="7"/>
      <c r="BL31" s="7"/>
      <c r="BM31" s="7"/>
    </row>
    <row r="32" spans="1:71" ht="18" customHeight="1" x14ac:dyDescent="0.25">
      <c r="B32" s="731"/>
      <c r="C32" s="710" t="s">
        <v>44</v>
      </c>
      <c r="D32" s="711"/>
      <c r="E32" s="131"/>
      <c r="F32" s="613"/>
      <c r="G32" s="613"/>
      <c r="H32" s="614"/>
      <c r="I32" s="127"/>
      <c r="J32" s="613"/>
      <c r="K32" s="613"/>
      <c r="L32" s="129"/>
      <c r="M32" s="130"/>
      <c r="N32" s="137"/>
      <c r="O32" s="613"/>
      <c r="P32" s="613"/>
      <c r="Q32" s="685" t="s">
        <v>32</v>
      </c>
      <c r="R32" s="615"/>
      <c r="S32" s="613"/>
      <c r="T32" s="613"/>
      <c r="U32" s="129"/>
      <c r="V32" s="130"/>
      <c r="W32" s="137"/>
      <c r="X32" s="613"/>
      <c r="Y32" s="613"/>
      <c r="Z32" s="596"/>
      <c r="AA32" s="615"/>
      <c r="AB32" s="129"/>
      <c r="AC32" s="129"/>
      <c r="AD32" s="138"/>
      <c r="AE32" s="615"/>
      <c r="AF32" s="685" t="s">
        <v>33</v>
      </c>
      <c r="AG32" s="613"/>
      <c r="AH32" s="613"/>
      <c r="AI32" s="140"/>
      <c r="AJ32" s="129"/>
      <c r="AK32" s="129"/>
      <c r="AL32" s="129"/>
      <c r="AM32" s="617"/>
      <c r="AN32" s="618"/>
      <c r="AO32" s="613"/>
      <c r="AP32" s="613"/>
      <c r="AQ32" s="132"/>
      <c r="AR32" s="615"/>
      <c r="AS32" s="685" t="s">
        <v>40</v>
      </c>
      <c r="AT32" s="128"/>
      <c r="AU32" s="613"/>
      <c r="AV32" s="619"/>
      <c r="AW32" s="137"/>
      <c r="AX32" s="129"/>
      <c r="AY32" s="129"/>
      <c r="AZ32" s="130"/>
      <c r="BA32" s="203"/>
      <c r="BB32" s="146"/>
      <c r="BC32" s="117"/>
      <c r="BD32" s="146"/>
      <c r="BE32" s="204"/>
      <c r="BF32" s="204"/>
      <c r="BK32" s="7"/>
      <c r="BL32" s="7"/>
      <c r="BM32" s="7"/>
    </row>
    <row r="33" spans="1:65" ht="18" customHeight="1" thickBot="1" x14ac:dyDescent="0.3">
      <c r="B33" s="732"/>
      <c r="C33" s="733" t="s">
        <v>80</v>
      </c>
      <c r="D33" s="734"/>
      <c r="E33" s="612"/>
      <c r="F33" s="125"/>
      <c r="G33" s="125"/>
      <c r="H33" s="205"/>
      <c r="I33" s="133"/>
      <c r="J33" s="125"/>
      <c r="K33" s="206" t="s">
        <v>32</v>
      </c>
      <c r="L33" s="135"/>
      <c r="M33" s="136"/>
      <c r="N33" s="207"/>
      <c r="O33" s="125"/>
      <c r="P33" s="125"/>
      <c r="Q33" s="205"/>
      <c r="R33" s="133"/>
      <c r="S33" s="206" t="s">
        <v>33</v>
      </c>
      <c r="T33" s="134"/>
      <c r="U33" s="135"/>
      <c r="V33" s="136"/>
      <c r="W33" s="207"/>
      <c r="X33" s="125"/>
      <c r="Y33" s="125"/>
      <c r="Z33" s="208" t="s">
        <v>34</v>
      </c>
      <c r="AA33" s="133"/>
      <c r="AB33" s="135"/>
      <c r="AC33" s="135"/>
      <c r="AD33" s="209"/>
      <c r="AE33" s="142"/>
      <c r="AF33" s="125"/>
      <c r="AG33" s="125"/>
      <c r="AH33" s="125"/>
      <c r="AI33" s="126"/>
      <c r="AJ33" s="207"/>
      <c r="AK33" s="135"/>
      <c r="AL33" s="135"/>
      <c r="AM33" s="210"/>
      <c r="AN33" s="142"/>
      <c r="AO33" s="125"/>
      <c r="AP33" s="125"/>
      <c r="AQ33" s="205"/>
      <c r="AR33" s="133"/>
      <c r="AS33" s="125"/>
      <c r="AT33" s="125"/>
      <c r="AU33" s="125"/>
      <c r="AV33" s="126"/>
      <c r="AW33" s="207"/>
      <c r="AX33" s="135"/>
      <c r="AY33" s="135"/>
      <c r="AZ33" s="136"/>
      <c r="BA33" s="144"/>
      <c r="BB33" s="145"/>
      <c r="BC33" s="189"/>
      <c r="BD33" s="211"/>
      <c r="BE33" s="212"/>
      <c r="BF33" s="212"/>
      <c r="BK33" s="7"/>
      <c r="BL33" s="7"/>
      <c r="BM33" s="7"/>
    </row>
    <row r="34" spans="1:65" ht="18" hidden="1" customHeight="1" collapsed="1" x14ac:dyDescent="0.25">
      <c r="B34" s="754" t="s">
        <v>81</v>
      </c>
      <c r="C34" s="704" t="s">
        <v>82</v>
      </c>
      <c r="D34" s="705"/>
      <c r="E34" s="36"/>
      <c r="F34" s="213" t="s">
        <v>83</v>
      </c>
      <c r="G34" s="37"/>
      <c r="H34" s="214"/>
      <c r="I34" s="148"/>
      <c r="J34" s="37"/>
      <c r="K34" s="37"/>
      <c r="L34" s="45" t="s">
        <v>84</v>
      </c>
      <c r="M34" s="46" t="s">
        <v>84</v>
      </c>
      <c r="N34" s="52" t="s">
        <v>84</v>
      </c>
      <c r="O34" s="215" t="s">
        <v>84</v>
      </c>
      <c r="P34" s="216" t="s">
        <v>85</v>
      </c>
      <c r="Q34" s="43"/>
      <c r="R34" s="217" t="s">
        <v>84</v>
      </c>
      <c r="S34" s="215" t="s">
        <v>84</v>
      </c>
      <c r="T34" s="218"/>
      <c r="U34" s="45"/>
      <c r="V34" s="46"/>
      <c r="W34" s="52"/>
      <c r="X34" s="37"/>
      <c r="Y34" s="37"/>
      <c r="Z34" s="219" t="s">
        <v>86</v>
      </c>
      <c r="AA34" s="220" t="s">
        <v>86</v>
      </c>
      <c r="AB34" s="221" t="s">
        <v>86</v>
      </c>
      <c r="AC34" s="45"/>
      <c r="AD34" s="49" t="s">
        <v>84</v>
      </c>
      <c r="AE34" s="217" t="s">
        <v>84</v>
      </c>
      <c r="AF34" s="37"/>
      <c r="AG34" s="37"/>
      <c r="AH34" s="37"/>
      <c r="AI34" s="38"/>
      <c r="AJ34" s="52"/>
      <c r="AK34" s="45"/>
      <c r="AL34" s="222" t="s">
        <v>47</v>
      </c>
      <c r="AM34" s="38"/>
      <c r="AN34" s="44"/>
      <c r="AO34" s="223"/>
      <c r="AP34" s="215" t="s">
        <v>84</v>
      </c>
      <c r="AQ34" s="224" t="s">
        <v>84</v>
      </c>
      <c r="AR34" s="44"/>
      <c r="AS34" s="215" t="s">
        <v>84</v>
      </c>
      <c r="AT34" s="215" t="s">
        <v>84</v>
      </c>
      <c r="AU34" s="37"/>
      <c r="AV34" s="225" t="s">
        <v>84</v>
      </c>
      <c r="AW34" s="52" t="s">
        <v>84</v>
      </c>
      <c r="AX34" s="56"/>
      <c r="AY34" s="45"/>
      <c r="AZ34" s="46"/>
      <c r="BA34" s="154"/>
      <c r="BB34" s="155"/>
      <c r="BC34" s="226"/>
      <c r="BD34" s="58"/>
      <c r="BE34" s="84"/>
      <c r="BF34" s="227" t="s">
        <v>87</v>
      </c>
      <c r="BK34" s="7"/>
      <c r="BL34" s="7"/>
      <c r="BM34" s="7"/>
    </row>
    <row r="35" spans="1:65" ht="18" customHeight="1" x14ac:dyDescent="0.25">
      <c r="B35" s="755"/>
      <c r="C35" s="708" t="s">
        <v>88</v>
      </c>
      <c r="D35" s="709"/>
      <c r="E35" s="61"/>
      <c r="F35" s="62"/>
      <c r="G35" s="62"/>
      <c r="H35" s="228"/>
      <c r="I35" s="229"/>
      <c r="J35" s="230" t="s">
        <v>53</v>
      </c>
      <c r="K35" s="62"/>
      <c r="L35" s="65"/>
      <c r="M35" s="66"/>
      <c r="N35" s="70"/>
      <c r="O35" s="62"/>
      <c r="P35" s="62"/>
      <c r="Q35" s="68"/>
      <c r="R35" s="69"/>
      <c r="S35" s="62"/>
      <c r="T35" s="230" t="s">
        <v>54</v>
      </c>
      <c r="U35" s="231"/>
      <c r="V35" s="66"/>
      <c r="W35" s="70"/>
      <c r="X35" s="230" t="s">
        <v>55</v>
      </c>
      <c r="Y35" s="62"/>
      <c r="Z35" s="63"/>
      <c r="AA35" s="69"/>
      <c r="AB35" s="65"/>
      <c r="AC35" s="65"/>
      <c r="AD35" s="171"/>
      <c r="AE35" s="69"/>
      <c r="AF35" s="62"/>
      <c r="AG35" s="230" t="s">
        <v>89</v>
      </c>
      <c r="AH35" s="77"/>
      <c r="AI35" s="63"/>
      <c r="AJ35" s="70"/>
      <c r="AK35" s="170" t="s">
        <v>90</v>
      </c>
      <c r="AL35" s="65"/>
      <c r="AM35" s="63"/>
      <c r="AN35" s="69"/>
      <c r="AO35" s="123" t="s">
        <v>28</v>
      </c>
      <c r="AP35" s="62"/>
      <c r="AQ35" s="68"/>
      <c r="AR35" s="69"/>
      <c r="AS35" s="62"/>
      <c r="AT35" s="62"/>
      <c r="AU35" s="62"/>
      <c r="AV35" s="63"/>
      <c r="AW35" s="70"/>
      <c r="AX35" s="65"/>
      <c r="AY35" s="65"/>
      <c r="AZ35" s="66"/>
      <c r="BA35" s="81"/>
      <c r="BB35" s="82"/>
      <c r="BC35" s="232"/>
      <c r="BD35" s="155"/>
      <c r="BE35" s="233"/>
      <c r="BF35" s="233"/>
      <c r="BK35" s="7"/>
      <c r="BL35" s="7"/>
      <c r="BM35" s="7"/>
    </row>
    <row r="36" spans="1:65" ht="18" customHeight="1" x14ac:dyDescent="0.25">
      <c r="B36" s="755"/>
      <c r="C36" s="706" t="s">
        <v>31</v>
      </c>
      <c r="D36" s="707"/>
      <c r="E36" s="61"/>
      <c r="F36" s="62"/>
      <c r="G36" s="62"/>
      <c r="H36" s="68"/>
      <c r="I36" s="64"/>
      <c r="J36" s="77"/>
      <c r="K36" s="62"/>
      <c r="L36" s="65"/>
      <c r="M36" s="234" t="s">
        <v>66</v>
      </c>
      <c r="N36" s="70"/>
      <c r="O36" s="62"/>
      <c r="P36" s="62"/>
      <c r="Q36" s="68"/>
      <c r="R36" s="69"/>
      <c r="S36" s="116" t="s">
        <v>67</v>
      </c>
      <c r="T36" s="113"/>
      <c r="U36" s="65"/>
      <c r="V36" s="66"/>
      <c r="W36" s="108"/>
      <c r="X36" s="62"/>
      <c r="Y36" s="234" t="s">
        <v>68</v>
      </c>
      <c r="Z36" s="63"/>
      <c r="AA36" s="69"/>
      <c r="AB36" s="65"/>
      <c r="AC36" s="65"/>
      <c r="AD36" s="234" t="s">
        <v>91</v>
      </c>
      <c r="AE36" s="69"/>
      <c r="AF36" s="62"/>
      <c r="AG36" s="62"/>
      <c r="AH36" s="62"/>
      <c r="AI36" s="197"/>
      <c r="AJ36" s="108"/>
      <c r="AK36" s="74"/>
      <c r="AL36" s="74"/>
      <c r="AM36" s="63"/>
      <c r="AN36" s="235" t="s">
        <v>34</v>
      </c>
      <c r="AO36" s="62"/>
      <c r="AP36" s="77"/>
      <c r="AQ36" s="172" t="s">
        <v>28</v>
      </c>
      <c r="AR36" s="69"/>
      <c r="AS36" s="199"/>
      <c r="AT36" s="62"/>
      <c r="AU36" s="62"/>
      <c r="AV36" s="63"/>
      <c r="AW36" s="70"/>
      <c r="AX36" s="65"/>
      <c r="AY36" s="65"/>
      <c r="AZ36" s="80"/>
      <c r="BA36" s="81"/>
      <c r="BB36" s="82"/>
      <c r="BC36" s="83">
        <v>21</v>
      </c>
      <c r="BD36" s="82" t="s">
        <v>92</v>
      </c>
      <c r="BE36" s="200"/>
      <c r="BF36" s="200"/>
      <c r="BG36" s="98"/>
      <c r="BH36" s="98"/>
      <c r="BI36" s="98"/>
      <c r="BJ36" s="98"/>
      <c r="BK36" s="7"/>
      <c r="BL36" s="7"/>
      <c r="BM36" s="7"/>
    </row>
    <row r="37" spans="1:65" ht="18" customHeight="1" x14ac:dyDescent="0.25">
      <c r="B37" s="755"/>
      <c r="C37" s="706" t="s">
        <v>93</v>
      </c>
      <c r="D37" s="707"/>
      <c r="E37" s="61"/>
      <c r="F37" s="62"/>
      <c r="G37" s="62"/>
      <c r="H37" s="68"/>
      <c r="I37" s="64"/>
      <c r="J37" s="62"/>
      <c r="K37" s="62"/>
      <c r="L37" s="65"/>
      <c r="M37" s="234" t="s">
        <v>66</v>
      </c>
      <c r="N37" s="70"/>
      <c r="O37" s="62"/>
      <c r="P37" s="62"/>
      <c r="Q37" s="68"/>
      <c r="R37" s="69"/>
      <c r="S37" s="116" t="s">
        <v>67</v>
      </c>
      <c r="T37" s="113"/>
      <c r="U37" s="65"/>
      <c r="V37" s="66"/>
      <c r="W37" s="70"/>
      <c r="X37" s="62"/>
      <c r="Y37" s="234" t="s">
        <v>68</v>
      </c>
      <c r="Z37" s="63"/>
      <c r="AA37" s="69"/>
      <c r="AB37" s="65"/>
      <c r="AC37" s="65"/>
      <c r="AD37" s="234" t="s">
        <v>91</v>
      </c>
      <c r="AE37" s="69"/>
      <c r="AF37" s="62"/>
      <c r="AG37" s="62"/>
      <c r="AH37" s="77"/>
      <c r="AI37" s="201"/>
      <c r="AJ37" s="93"/>
      <c r="AK37" s="65"/>
      <c r="AL37" s="65"/>
      <c r="AM37" s="106" t="s">
        <v>34</v>
      </c>
      <c r="AN37" s="113"/>
      <c r="AO37" s="62"/>
      <c r="AP37" s="62"/>
      <c r="AQ37" s="172" t="s">
        <v>28</v>
      </c>
      <c r="AR37" s="69"/>
      <c r="AS37" s="62"/>
      <c r="AT37" s="62"/>
      <c r="AU37" s="62"/>
      <c r="AV37" s="63"/>
      <c r="AW37" s="70"/>
      <c r="AX37" s="65"/>
      <c r="AY37" s="65"/>
      <c r="AZ37" s="80"/>
      <c r="BA37" s="81"/>
      <c r="BB37" s="82"/>
      <c r="BC37" s="83">
        <v>51</v>
      </c>
      <c r="BD37" s="82" t="s">
        <v>94</v>
      </c>
      <c r="BE37" s="200"/>
      <c r="BF37" s="200"/>
      <c r="BK37" s="7"/>
      <c r="BL37" s="7"/>
      <c r="BM37" s="7"/>
    </row>
    <row r="38" spans="1:65" ht="18" customHeight="1" x14ac:dyDescent="0.25">
      <c r="B38" s="755"/>
      <c r="C38" s="710" t="s">
        <v>95</v>
      </c>
      <c r="D38" s="711"/>
      <c r="E38" s="61"/>
      <c r="F38" s="592"/>
      <c r="G38" s="592"/>
      <c r="H38" s="598"/>
      <c r="I38" s="594"/>
      <c r="J38" s="592"/>
      <c r="K38" s="592"/>
      <c r="L38" s="65"/>
      <c r="M38" s="66"/>
      <c r="N38" s="70"/>
      <c r="O38" s="592"/>
      <c r="P38" s="592"/>
      <c r="Q38" s="598"/>
      <c r="R38" s="685" t="s">
        <v>32</v>
      </c>
      <c r="S38" s="592"/>
      <c r="T38" s="592"/>
      <c r="U38" s="65"/>
      <c r="V38" s="66"/>
      <c r="W38" s="70"/>
      <c r="X38" s="592"/>
      <c r="Y38" s="592"/>
      <c r="Z38" s="685" t="s">
        <v>33</v>
      </c>
      <c r="AA38" s="602"/>
      <c r="AB38" s="65"/>
      <c r="AC38" s="65"/>
      <c r="AD38" s="71"/>
      <c r="AE38" s="602"/>
      <c r="AF38" s="592"/>
      <c r="AG38" s="592"/>
      <c r="AH38" s="685" t="s">
        <v>40</v>
      </c>
      <c r="AI38" s="616"/>
      <c r="AJ38" s="70"/>
      <c r="AK38" s="74"/>
      <c r="AL38" s="236" t="s">
        <v>34</v>
      </c>
      <c r="AM38" s="593"/>
      <c r="AN38" s="600"/>
      <c r="AO38" s="592"/>
      <c r="AP38" s="606"/>
      <c r="AQ38" s="172" t="s">
        <v>28</v>
      </c>
      <c r="AR38" s="602"/>
      <c r="AS38" s="629"/>
      <c r="AT38" s="592"/>
      <c r="AU38" s="592"/>
      <c r="AV38" s="593"/>
      <c r="AW38" s="70"/>
      <c r="AX38" s="65"/>
      <c r="AY38" s="65"/>
      <c r="AZ38" s="80"/>
      <c r="BA38" s="81"/>
      <c r="BB38" s="82"/>
      <c r="BC38" s="83">
        <v>28</v>
      </c>
      <c r="BD38" s="82" t="s">
        <v>96</v>
      </c>
      <c r="BE38" s="200"/>
      <c r="BF38" s="200"/>
      <c r="BK38" s="7"/>
      <c r="BL38" s="7"/>
      <c r="BM38" s="7"/>
    </row>
    <row r="39" spans="1:65" ht="18" customHeight="1" x14ac:dyDescent="0.25">
      <c r="B39" s="755"/>
      <c r="C39" s="710" t="s">
        <v>97</v>
      </c>
      <c r="D39" s="711"/>
      <c r="E39" s="85"/>
      <c r="F39" s="595"/>
      <c r="G39" s="595"/>
      <c r="H39" s="599"/>
      <c r="I39" s="597"/>
      <c r="J39" s="595"/>
      <c r="K39" s="595"/>
      <c r="L39" s="89"/>
      <c r="M39" s="90"/>
      <c r="N39" s="93"/>
      <c r="O39" s="595"/>
      <c r="P39" s="685" t="s">
        <v>32</v>
      </c>
      <c r="Q39" s="599"/>
      <c r="R39" s="597"/>
      <c r="S39" s="595"/>
      <c r="T39" s="595"/>
      <c r="U39" s="89"/>
      <c r="V39" s="90"/>
      <c r="W39" s="93"/>
      <c r="X39" s="595"/>
      <c r="Y39" s="595"/>
      <c r="Z39" s="685" t="s">
        <v>33</v>
      </c>
      <c r="AA39" s="597"/>
      <c r="AB39" s="89"/>
      <c r="AC39" s="89"/>
      <c r="AD39" s="94"/>
      <c r="AE39" s="597"/>
      <c r="AF39" s="595"/>
      <c r="AG39" s="595"/>
      <c r="AH39" s="595"/>
      <c r="AI39" s="693" t="s">
        <v>40</v>
      </c>
      <c r="AJ39" s="93"/>
      <c r="AK39" s="74"/>
      <c r="AL39" s="89"/>
      <c r="AM39" s="593"/>
      <c r="AN39" s="597"/>
      <c r="AO39" s="202" t="s">
        <v>34</v>
      </c>
      <c r="AP39" s="595"/>
      <c r="AQ39" s="628"/>
      <c r="AR39" s="597"/>
      <c r="AS39" s="595"/>
      <c r="AT39" s="595"/>
      <c r="AU39" s="592"/>
      <c r="AV39" s="103" t="s">
        <v>43</v>
      </c>
      <c r="AW39" s="93"/>
      <c r="AX39" s="89"/>
      <c r="AY39" s="89"/>
      <c r="AZ39" s="90"/>
      <c r="BA39" s="81"/>
      <c r="BB39" s="82"/>
      <c r="BC39" s="83"/>
      <c r="BD39" s="82"/>
      <c r="BE39" s="200"/>
      <c r="BF39" s="200"/>
      <c r="BK39" s="7"/>
      <c r="BL39" s="7"/>
      <c r="BM39" s="7"/>
    </row>
    <row r="40" spans="1:65" ht="18" customHeight="1" x14ac:dyDescent="0.25">
      <c r="B40" s="755"/>
      <c r="C40" s="710" t="s">
        <v>209</v>
      </c>
      <c r="D40" s="711"/>
      <c r="E40" s="85"/>
      <c r="F40" s="595"/>
      <c r="G40" s="595"/>
      <c r="H40" s="599"/>
      <c r="I40" s="597"/>
      <c r="J40" s="595"/>
      <c r="K40" s="595"/>
      <c r="L40" s="89"/>
      <c r="M40" s="90"/>
      <c r="N40" s="93"/>
      <c r="O40" s="595"/>
      <c r="P40" s="685" t="s">
        <v>32</v>
      </c>
      <c r="Q40" s="599"/>
      <c r="R40" s="597"/>
      <c r="S40" s="595"/>
      <c r="T40" s="595"/>
      <c r="U40" s="89"/>
      <c r="V40" s="90"/>
      <c r="W40" s="93"/>
      <c r="X40" s="595"/>
      <c r="Y40" s="595"/>
      <c r="Z40" s="596"/>
      <c r="AA40" s="685" t="s">
        <v>33</v>
      </c>
      <c r="AB40" s="89"/>
      <c r="AC40" s="89"/>
      <c r="AD40" s="94"/>
      <c r="AE40" s="597"/>
      <c r="AF40" s="595"/>
      <c r="AG40" s="595"/>
      <c r="AH40" s="595"/>
      <c r="AI40" s="596"/>
      <c r="AJ40" s="93"/>
      <c r="AK40" s="89"/>
      <c r="AL40" s="89"/>
      <c r="AM40" s="596"/>
      <c r="AN40" s="597"/>
      <c r="AO40" s="611"/>
      <c r="AP40" s="595"/>
      <c r="AQ40" s="628"/>
      <c r="AR40" s="685" t="s">
        <v>40</v>
      </c>
      <c r="AS40" s="595"/>
      <c r="AT40" s="595"/>
      <c r="AU40" s="592"/>
      <c r="AV40" s="630"/>
      <c r="AW40" s="93"/>
      <c r="AX40" s="89"/>
      <c r="AY40" s="89"/>
      <c r="AZ40" s="90"/>
      <c r="BA40" s="81"/>
      <c r="BB40" s="82"/>
      <c r="BC40" s="83"/>
      <c r="BD40" s="82"/>
      <c r="BE40" s="200"/>
      <c r="BF40" s="200"/>
      <c r="BK40" s="7"/>
      <c r="BL40" s="7"/>
      <c r="BM40" s="7"/>
    </row>
    <row r="41" spans="1:65" ht="18" customHeight="1" x14ac:dyDescent="0.25">
      <c r="B41" s="755"/>
      <c r="C41" s="708" t="s">
        <v>35</v>
      </c>
      <c r="D41" s="709"/>
      <c r="E41" s="61"/>
      <c r="F41" s="62"/>
      <c r="G41" s="237" t="s">
        <v>83</v>
      </c>
      <c r="H41" s="228"/>
      <c r="I41" s="229"/>
      <c r="J41" s="100"/>
      <c r="K41" s="100"/>
      <c r="L41" s="157"/>
      <c r="M41" s="158"/>
      <c r="N41" s="159"/>
      <c r="O41" s="238"/>
      <c r="P41" s="238"/>
      <c r="Q41" s="239"/>
      <c r="R41" s="240"/>
      <c r="S41" s="238"/>
      <c r="T41" s="238"/>
      <c r="U41" s="157"/>
      <c r="V41" s="158"/>
      <c r="W41" s="159"/>
      <c r="X41" s="238"/>
      <c r="Y41" s="238"/>
      <c r="Z41" s="241"/>
      <c r="AA41" s="95"/>
      <c r="AB41" s="157"/>
      <c r="AC41" s="157"/>
      <c r="AD41" s="242" t="s">
        <v>28</v>
      </c>
      <c r="AE41" s="240"/>
      <c r="AF41" s="238"/>
      <c r="AG41" s="238"/>
      <c r="AH41" s="238"/>
      <c r="AI41" s="243" t="s">
        <v>47</v>
      </c>
      <c r="AJ41" s="159"/>
      <c r="AK41" s="157"/>
      <c r="AL41" s="157"/>
      <c r="AM41" s="241"/>
      <c r="AN41" s="240"/>
      <c r="AO41" s="238"/>
      <c r="AP41" s="238"/>
      <c r="AQ41" s="160"/>
      <c r="AR41" s="64"/>
      <c r="AS41" s="100"/>
      <c r="AT41" s="100"/>
      <c r="AU41" s="100"/>
      <c r="AV41" s="165"/>
      <c r="AW41" s="159"/>
      <c r="AX41" s="157"/>
      <c r="AY41" s="157"/>
      <c r="AZ41" s="66"/>
      <c r="BA41" s="81"/>
      <c r="BB41" s="82"/>
      <c r="BC41" s="83"/>
      <c r="BD41" s="82"/>
      <c r="BE41" s="200" t="s">
        <v>38</v>
      </c>
      <c r="BF41" s="244" t="s">
        <v>87</v>
      </c>
      <c r="BK41" s="7"/>
      <c r="BL41" s="7"/>
      <c r="BM41" s="7"/>
    </row>
    <row r="42" spans="1:65" ht="18" customHeight="1" outlineLevel="1" x14ac:dyDescent="0.25">
      <c r="B42" s="755"/>
      <c r="C42" s="708" t="s">
        <v>98</v>
      </c>
      <c r="D42" s="709"/>
      <c r="E42" s="85"/>
      <c r="F42" s="86"/>
      <c r="G42" s="86"/>
      <c r="H42" s="91"/>
      <c r="I42" s="88"/>
      <c r="J42" s="86"/>
      <c r="K42" s="86"/>
      <c r="L42" s="89"/>
      <c r="M42" s="90"/>
      <c r="N42" s="245" t="s">
        <v>28</v>
      </c>
      <c r="O42" s="92"/>
      <c r="P42" s="92"/>
      <c r="Q42" s="75"/>
      <c r="R42" s="95"/>
      <c r="S42" s="92"/>
      <c r="T42" s="92"/>
      <c r="U42" s="89"/>
      <c r="V42" s="90"/>
      <c r="W42" s="93"/>
      <c r="X42" s="92"/>
      <c r="Y42" s="92"/>
      <c r="Z42" s="201"/>
      <c r="AA42" s="95"/>
      <c r="AB42" s="89"/>
      <c r="AC42" s="89"/>
      <c r="AD42" s="94"/>
      <c r="AE42" s="95"/>
      <c r="AF42" s="92"/>
      <c r="AG42" s="92"/>
      <c r="AH42" s="92"/>
      <c r="AI42" s="201"/>
      <c r="AJ42" s="93"/>
      <c r="AK42" s="89"/>
      <c r="AL42" s="89"/>
      <c r="AM42" s="201"/>
      <c r="AN42" s="95"/>
      <c r="AO42" s="92"/>
      <c r="AP42" s="92"/>
      <c r="AQ42" s="91"/>
      <c r="AR42" s="88"/>
      <c r="AS42" s="86"/>
      <c r="AT42" s="86"/>
      <c r="AU42" s="86"/>
      <c r="AV42" s="87"/>
      <c r="AW42" s="93"/>
      <c r="AX42" s="89"/>
      <c r="AY42" s="89"/>
      <c r="AZ42" s="90"/>
      <c r="BA42" s="81"/>
      <c r="BB42" s="82"/>
      <c r="BC42" s="83" t="s">
        <v>48</v>
      </c>
      <c r="BD42" s="82" t="s">
        <v>49</v>
      </c>
      <c r="BE42" s="200"/>
      <c r="BF42" s="200"/>
      <c r="BK42" s="7"/>
      <c r="BL42" s="7"/>
      <c r="BM42" s="7"/>
    </row>
    <row r="43" spans="1:65" ht="18" customHeight="1" outlineLevel="1" x14ac:dyDescent="0.25">
      <c r="B43" s="755"/>
      <c r="C43" s="708" t="s">
        <v>99</v>
      </c>
      <c r="D43" s="709"/>
      <c r="E43" s="61"/>
      <c r="F43" s="62"/>
      <c r="G43" s="62"/>
      <c r="H43" s="246"/>
      <c r="I43" s="64"/>
      <c r="J43" s="100"/>
      <c r="K43" s="100"/>
      <c r="L43" s="157"/>
      <c r="M43" s="158"/>
      <c r="N43" s="159"/>
      <c r="O43" s="238"/>
      <c r="P43" s="238"/>
      <c r="Q43" s="239"/>
      <c r="R43" s="240"/>
      <c r="S43" s="92"/>
      <c r="T43" s="238"/>
      <c r="U43" s="157"/>
      <c r="V43" s="158"/>
      <c r="W43" s="247" t="s">
        <v>28</v>
      </c>
      <c r="X43" s="238"/>
      <c r="Y43" s="238"/>
      <c r="Z43" s="241"/>
      <c r="AA43" s="240"/>
      <c r="AB43" s="157"/>
      <c r="AC43" s="157"/>
      <c r="AD43" s="162"/>
      <c r="AE43" s="240"/>
      <c r="AF43" s="238"/>
      <c r="AG43" s="238"/>
      <c r="AH43" s="238"/>
      <c r="AI43" s="241"/>
      <c r="AJ43" s="159"/>
      <c r="AK43" s="157"/>
      <c r="AL43" s="157"/>
      <c r="AM43" s="241"/>
      <c r="AN43" s="240"/>
      <c r="AO43" s="238"/>
      <c r="AP43" s="238"/>
      <c r="AQ43" s="160"/>
      <c r="AR43" s="64"/>
      <c r="AS43" s="100"/>
      <c r="AT43" s="100"/>
      <c r="AU43" s="100"/>
      <c r="AV43" s="165"/>
      <c r="AW43" s="159"/>
      <c r="AX43" s="157"/>
      <c r="AY43" s="157"/>
      <c r="AZ43" s="248"/>
      <c r="BA43" s="81"/>
      <c r="BB43" s="82"/>
      <c r="BC43" s="83" t="s">
        <v>100</v>
      </c>
      <c r="BD43" s="82" t="s">
        <v>101</v>
      </c>
      <c r="BE43" s="84"/>
      <c r="BF43" s="200"/>
      <c r="BK43" s="7"/>
      <c r="BL43" s="7"/>
      <c r="BM43" s="7"/>
    </row>
    <row r="44" spans="1:65" ht="18" customHeight="1" outlineLevel="1" x14ac:dyDescent="0.25">
      <c r="B44" s="755"/>
      <c r="C44" s="708" t="s">
        <v>102</v>
      </c>
      <c r="D44" s="709"/>
      <c r="E44" s="61"/>
      <c r="F44" s="237" t="s">
        <v>83</v>
      </c>
      <c r="G44" s="62"/>
      <c r="H44" s="68"/>
      <c r="I44" s="64"/>
      <c r="J44" s="100"/>
      <c r="K44" s="100"/>
      <c r="L44" s="157"/>
      <c r="M44" s="249" t="s">
        <v>53</v>
      </c>
      <c r="N44" s="159"/>
      <c r="O44" s="238"/>
      <c r="P44" s="238"/>
      <c r="Q44" s="239"/>
      <c r="R44" s="240"/>
      <c r="S44" s="238"/>
      <c r="T44" s="238"/>
      <c r="U44" s="157"/>
      <c r="V44" s="158"/>
      <c r="W44" s="121" t="s">
        <v>54</v>
      </c>
      <c r="X44" s="238"/>
      <c r="Y44" s="238"/>
      <c r="Z44" s="241"/>
      <c r="AA44" s="240"/>
      <c r="AB44" s="157"/>
      <c r="AC44" s="157"/>
      <c r="AD44" s="162"/>
      <c r="AE44" s="240"/>
      <c r="AF44" s="250" t="s">
        <v>55</v>
      </c>
      <c r="AG44" s="251" t="s">
        <v>47</v>
      </c>
      <c r="AH44" s="238"/>
      <c r="AI44" s="241"/>
      <c r="AJ44" s="159"/>
      <c r="AK44" s="157"/>
      <c r="AL44" s="157"/>
      <c r="AM44" s="241"/>
      <c r="AN44" s="240"/>
      <c r="AO44" s="164" t="s">
        <v>28</v>
      </c>
      <c r="AP44" s="238"/>
      <c r="AQ44" s="160"/>
      <c r="AR44" s="64"/>
      <c r="AS44" s="100"/>
      <c r="AT44" s="100"/>
      <c r="AU44" s="100"/>
      <c r="AV44" s="165"/>
      <c r="AW44" s="159"/>
      <c r="AX44" s="157"/>
      <c r="AY44" s="157"/>
      <c r="AZ44" s="66"/>
      <c r="BA44" s="81"/>
      <c r="BB44" s="82"/>
      <c r="BC44" s="83" t="s">
        <v>56</v>
      </c>
      <c r="BD44" s="82" t="s">
        <v>57</v>
      </c>
      <c r="BE44" s="84"/>
      <c r="BF44" s="244" t="s">
        <v>87</v>
      </c>
      <c r="BK44" s="7"/>
      <c r="BL44" s="7"/>
      <c r="BM44" s="7"/>
    </row>
    <row r="45" spans="1:65" ht="18" customHeight="1" outlineLevel="1" thickBot="1" x14ac:dyDescent="0.3">
      <c r="A45" s="7" t="s">
        <v>0</v>
      </c>
      <c r="B45" s="756"/>
      <c r="C45" s="733" t="s">
        <v>80</v>
      </c>
      <c r="D45" s="734"/>
      <c r="E45" s="131"/>
      <c r="F45" s="128"/>
      <c r="G45" s="128"/>
      <c r="H45" s="132"/>
      <c r="I45" s="133"/>
      <c r="J45" s="125"/>
      <c r="K45" s="125"/>
      <c r="L45" s="135"/>
      <c r="M45" s="136"/>
      <c r="N45" s="137"/>
      <c r="O45" s="252"/>
      <c r="P45" s="252"/>
      <c r="Q45" s="141"/>
      <c r="R45" s="142"/>
      <c r="S45" s="134"/>
      <c r="T45" s="134"/>
      <c r="U45" s="135"/>
      <c r="V45" s="136"/>
      <c r="W45" s="137"/>
      <c r="X45" s="252"/>
      <c r="Y45" s="252"/>
      <c r="Z45" s="253"/>
      <c r="AA45" s="139"/>
      <c r="AB45" s="129"/>
      <c r="AC45" s="129"/>
      <c r="AD45" s="138"/>
      <c r="AE45" s="142"/>
      <c r="AF45" s="134"/>
      <c r="AG45" s="134"/>
      <c r="AH45" s="134"/>
      <c r="AI45" s="210"/>
      <c r="AJ45" s="137"/>
      <c r="AK45" s="129"/>
      <c r="AL45" s="129"/>
      <c r="AM45" s="206" t="s">
        <v>32</v>
      </c>
      <c r="AN45" s="139"/>
      <c r="AO45" s="252"/>
      <c r="AP45" s="254" t="s">
        <v>34</v>
      </c>
      <c r="AQ45" s="132"/>
      <c r="AR45" s="133"/>
      <c r="AS45" s="125"/>
      <c r="AT45" s="125"/>
      <c r="AU45" s="125"/>
      <c r="AV45" s="126"/>
      <c r="AW45" s="137"/>
      <c r="AX45" s="129"/>
      <c r="AY45" s="129"/>
      <c r="AZ45" s="130"/>
      <c r="BA45" s="144"/>
      <c r="BB45" s="145"/>
      <c r="BC45" s="189"/>
      <c r="BD45" s="145"/>
      <c r="BE45" s="204"/>
      <c r="BF45" s="204"/>
      <c r="BK45" s="7"/>
      <c r="BL45" s="7"/>
      <c r="BM45" s="7"/>
    </row>
    <row r="46" spans="1:65" ht="18" customHeight="1" x14ac:dyDescent="0.25">
      <c r="B46" s="757" t="s">
        <v>103</v>
      </c>
      <c r="C46" s="742" t="s">
        <v>104</v>
      </c>
      <c r="D46" s="743"/>
      <c r="E46" s="36"/>
      <c r="F46" s="37"/>
      <c r="G46" s="37"/>
      <c r="H46" s="255" t="s">
        <v>83</v>
      </c>
      <c r="I46" s="148"/>
      <c r="J46" s="256"/>
      <c r="K46" s="257" t="s">
        <v>53</v>
      </c>
      <c r="L46" s="258"/>
      <c r="M46" s="259"/>
      <c r="N46" s="260"/>
      <c r="O46" s="261"/>
      <c r="P46" s="262"/>
      <c r="Q46" s="263"/>
      <c r="R46" s="264"/>
      <c r="S46" s="265"/>
      <c r="T46" s="265"/>
      <c r="U46" s="258"/>
      <c r="V46" s="259"/>
      <c r="W46" s="192" t="s">
        <v>54</v>
      </c>
      <c r="X46" s="261"/>
      <c r="Y46" s="261"/>
      <c r="Z46" s="266"/>
      <c r="AA46" s="267"/>
      <c r="AB46" s="268"/>
      <c r="AC46" s="269" t="s">
        <v>55</v>
      </c>
      <c r="AD46" s="270"/>
      <c r="AE46" s="264"/>
      <c r="AF46" s="265"/>
      <c r="AG46" s="265"/>
      <c r="AH46" s="265"/>
      <c r="AI46" s="271"/>
      <c r="AJ46" s="272"/>
      <c r="AK46" s="268"/>
      <c r="AL46" s="273" t="s">
        <v>28</v>
      </c>
      <c r="AM46" s="266"/>
      <c r="AN46" s="267"/>
      <c r="AO46" s="261"/>
      <c r="AP46" s="261"/>
      <c r="AQ46" s="274"/>
      <c r="AR46" s="148"/>
      <c r="AS46" s="275"/>
      <c r="AT46" s="275"/>
      <c r="AU46" s="276" t="s">
        <v>83</v>
      </c>
      <c r="AV46" s="277"/>
      <c r="AW46" s="272"/>
      <c r="AX46" s="268"/>
      <c r="AY46" s="268"/>
      <c r="AZ46" s="46"/>
      <c r="BA46" s="57"/>
      <c r="BB46" s="278"/>
      <c r="BC46" s="59"/>
      <c r="BD46" s="278"/>
      <c r="BE46" s="279"/>
      <c r="BF46" s="279"/>
      <c r="BK46" s="7"/>
      <c r="BL46" s="7"/>
      <c r="BM46" s="7"/>
    </row>
    <row r="47" spans="1:65" ht="18" customHeight="1" outlineLevel="1" thickBot="1" x14ac:dyDescent="0.3">
      <c r="B47" s="758"/>
      <c r="C47" s="744" t="s">
        <v>105</v>
      </c>
      <c r="D47" s="745"/>
      <c r="E47" s="280"/>
      <c r="F47" s="177"/>
      <c r="G47" s="177"/>
      <c r="H47" s="281"/>
      <c r="I47" s="282"/>
      <c r="J47" s="283"/>
      <c r="K47" s="284"/>
      <c r="L47" s="285"/>
      <c r="M47" s="286"/>
      <c r="N47" s="287"/>
      <c r="O47" s="284"/>
      <c r="P47" s="284"/>
      <c r="Q47" s="288"/>
      <c r="R47" s="176"/>
      <c r="S47" s="284"/>
      <c r="T47" s="284"/>
      <c r="U47" s="285"/>
      <c r="V47" s="286"/>
      <c r="W47" s="289"/>
      <c r="X47" s="284"/>
      <c r="Y47" s="284"/>
      <c r="Z47" s="290"/>
      <c r="AA47" s="176"/>
      <c r="AB47" s="285"/>
      <c r="AC47" s="285"/>
      <c r="AD47" s="291"/>
      <c r="AE47" s="176"/>
      <c r="AF47" s="284"/>
      <c r="AG47" s="284"/>
      <c r="AH47" s="284"/>
      <c r="AI47" s="290"/>
      <c r="AJ47" s="289"/>
      <c r="AK47" s="285"/>
      <c r="AL47" s="285"/>
      <c r="AM47" s="290"/>
      <c r="AN47" s="176"/>
      <c r="AO47" s="284"/>
      <c r="AP47" s="284"/>
      <c r="AQ47" s="288"/>
      <c r="AR47" s="282"/>
      <c r="AS47" s="292"/>
      <c r="AT47" s="292"/>
      <c r="AU47" s="292"/>
      <c r="AV47" s="293"/>
      <c r="AW47" s="289"/>
      <c r="AX47" s="285"/>
      <c r="AY47" s="285"/>
      <c r="AZ47" s="179"/>
      <c r="BA47" s="144"/>
      <c r="BB47" s="294"/>
      <c r="BC47" s="295"/>
      <c r="BD47" s="294"/>
      <c r="BE47" s="296"/>
      <c r="BF47" s="296"/>
      <c r="BK47" s="7"/>
      <c r="BL47" s="7"/>
      <c r="BM47" s="7"/>
    </row>
    <row r="48" spans="1:65" ht="18" customHeight="1" outlineLevel="1" x14ac:dyDescent="0.25">
      <c r="B48" s="758"/>
      <c r="C48" s="746" t="s">
        <v>106</v>
      </c>
      <c r="D48" s="747"/>
      <c r="E48" s="260"/>
      <c r="F48" s="275"/>
      <c r="G48" s="275"/>
      <c r="H48" s="277"/>
      <c r="I48" s="148"/>
      <c r="J48" s="297"/>
      <c r="K48" s="298" t="s">
        <v>53</v>
      </c>
      <c r="L48" s="299"/>
      <c r="M48" s="300"/>
      <c r="N48" s="301"/>
      <c r="O48" s="302"/>
      <c r="P48" s="302"/>
      <c r="Q48" s="303"/>
      <c r="R48" s="304" t="s">
        <v>54</v>
      </c>
      <c r="S48" s="302"/>
      <c r="T48" s="302"/>
      <c r="U48" s="299"/>
      <c r="V48" s="300"/>
      <c r="W48" s="305"/>
      <c r="X48" s="302"/>
      <c r="Y48" s="302"/>
      <c r="Z48" s="298" t="s">
        <v>55</v>
      </c>
      <c r="AA48" s="306"/>
      <c r="AB48" s="299"/>
      <c r="AC48" s="299"/>
      <c r="AD48" s="307"/>
      <c r="AE48" s="304" t="s">
        <v>89</v>
      </c>
      <c r="AF48" s="261"/>
      <c r="AG48" s="261"/>
      <c r="AH48" s="261"/>
      <c r="AI48" s="266"/>
      <c r="AJ48" s="192" t="s">
        <v>90</v>
      </c>
      <c r="AK48" s="268"/>
      <c r="AL48" s="268"/>
      <c r="AM48" s="266"/>
      <c r="AN48" s="267"/>
      <c r="AO48" s="308" t="s">
        <v>28</v>
      </c>
      <c r="AP48" s="261"/>
      <c r="AQ48" s="274"/>
      <c r="AR48" s="148"/>
      <c r="AS48" s="275"/>
      <c r="AT48" s="275"/>
      <c r="AU48" s="275"/>
      <c r="AV48" s="277"/>
      <c r="AW48" s="272"/>
      <c r="AX48" s="268"/>
      <c r="AY48" s="268"/>
      <c r="AZ48" s="309"/>
      <c r="BA48" s="310"/>
      <c r="BB48" s="58"/>
      <c r="BC48" s="83" t="s">
        <v>36</v>
      </c>
      <c r="BD48" s="82" t="s">
        <v>37</v>
      </c>
      <c r="BE48" s="84"/>
      <c r="BF48" s="311"/>
      <c r="BK48" s="7"/>
      <c r="BL48" s="7"/>
      <c r="BM48" s="7"/>
    </row>
    <row r="49" spans="2:65" ht="18" customHeight="1" outlineLevel="1" x14ac:dyDescent="0.25">
      <c r="B49" s="758"/>
      <c r="C49" s="748" t="s">
        <v>107</v>
      </c>
      <c r="D49" s="749"/>
      <c r="E49" s="85"/>
      <c r="F49" s="86"/>
      <c r="G49" s="86"/>
      <c r="H49" s="87"/>
      <c r="I49" s="88"/>
      <c r="J49" s="96"/>
      <c r="K49" s="86"/>
      <c r="L49" s="89"/>
      <c r="M49" s="90"/>
      <c r="N49" s="85"/>
      <c r="O49" s="92"/>
      <c r="P49" s="92"/>
      <c r="Q49" s="75"/>
      <c r="R49" s="95"/>
      <c r="S49" s="92"/>
      <c r="T49" s="92"/>
      <c r="U49" s="89"/>
      <c r="V49" s="90"/>
      <c r="W49" s="93"/>
      <c r="X49" s="92"/>
      <c r="Y49" s="92"/>
      <c r="Z49" s="201"/>
      <c r="AA49" s="95"/>
      <c r="AB49" s="89"/>
      <c r="AC49" s="89"/>
      <c r="AD49" s="94"/>
      <c r="AE49" s="95"/>
      <c r="AF49" s="92"/>
      <c r="AG49" s="92"/>
      <c r="AH49" s="92"/>
      <c r="AI49" s="201"/>
      <c r="AJ49" s="93"/>
      <c r="AK49" s="89"/>
      <c r="AL49" s="161" t="s">
        <v>28</v>
      </c>
      <c r="AM49" s="201"/>
      <c r="AN49" s="95"/>
      <c r="AO49" s="92"/>
      <c r="AP49" s="92"/>
      <c r="AQ49" s="91"/>
      <c r="AR49" s="88"/>
      <c r="AS49" s="86"/>
      <c r="AT49" s="86"/>
      <c r="AU49" s="86"/>
      <c r="AV49" s="87"/>
      <c r="AW49" s="93"/>
      <c r="AX49" s="89"/>
      <c r="AY49" s="89"/>
      <c r="AZ49" s="90"/>
      <c r="BA49" s="81"/>
      <c r="BB49" s="82"/>
      <c r="BC49" s="83" t="s">
        <v>108</v>
      </c>
      <c r="BD49" s="82" t="s">
        <v>109</v>
      </c>
      <c r="BE49" s="200" t="s">
        <v>38</v>
      </c>
      <c r="BF49" s="200"/>
      <c r="BK49" s="7"/>
      <c r="BL49" s="7"/>
      <c r="BM49" s="7"/>
    </row>
    <row r="50" spans="2:65" ht="18" customHeight="1" outlineLevel="1" x14ac:dyDescent="0.25">
      <c r="B50" s="758"/>
      <c r="C50" s="750" t="s">
        <v>110</v>
      </c>
      <c r="D50" s="751"/>
      <c r="E50" s="85"/>
      <c r="F50" s="86"/>
      <c r="G50" s="86"/>
      <c r="H50" s="87"/>
      <c r="I50" s="88"/>
      <c r="J50" s="96"/>
      <c r="K50" s="86"/>
      <c r="L50" s="89"/>
      <c r="M50" s="90"/>
      <c r="N50" s="85"/>
      <c r="O50" s="92"/>
      <c r="P50" s="75"/>
      <c r="Q50" s="234" t="s">
        <v>32</v>
      </c>
      <c r="R50" s="95"/>
      <c r="S50" s="92"/>
      <c r="T50" s="92"/>
      <c r="U50" s="89"/>
      <c r="V50" s="90"/>
      <c r="W50" s="312" t="s">
        <v>33</v>
      </c>
      <c r="X50" s="92"/>
      <c r="Y50" s="92"/>
      <c r="Z50" s="201"/>
      <c r="AA50" s="95"/>
      <c r="AB50" s="89"/>
      <c r="AC50" s="116" t="s">
        <v>51</v>
      </c>
      <c r="AD50" s="94"/>
      <c r="AE50" s="95"/>
      <c r="AF50" s="92"/>
      <c r="AG50" s="92"/>
      <c r="AH50" s="92"/>
      <c r="AI50" s="201"/>
      <c r="AJ50" s="93"/>
      <c r="AK50" s="116" t="s">
        <v>111</v>
      </c>
      <c r="AL50" s="89"/>
      <c r="AM50" s="201"/>
      <c r="AN50" s="95"/>
      <c r="AO50" s="92"/>
      <c r="AP50" s="313" t="s">
        <v>112</v>
      </c>
      <c r="AQ50" s="91"/>
      <c r="AR50" s="88"/>
      <c r="AS50" s="86"/>
      <c r="AT50" s="314" t="s">
        <v>28</v>
      </c>
      <c r="AU50" s="97" t="s">
        <v>34</v>
      </c>
      <c r="AV50" s="87"/>
      <c r="AW50" s="93"/>
      <c r="AX50" s="89"/>
      <c r="AY50" s="89"/>
      <c r="AZ50" s="90"/>
      <c r="BA50" s="315"/>
      <c r="BB50" s="82"/>
      <c r="BC50" s="83"/>
      <c r="BD50" s="82"/>
      <c r="BE50" s="316"/>
      <c r="BF50" s="204"/>
      <c r="BK50" s="7"/>
      <c r="BL50" s="7"/>
      <c r="BM50" s="7"/>
    </row>
    <row r="51" spans="2:65" ht="18" customHeight="1" outlineLevel="1" x14ac:dyDescent="0.25">
      <c r="B51" s="758"/>
      <c r="C51" s="752" t="s">
        <v>113</v>
      </c>
      <c r="D51" s="753"/>
      <c r="E51" s="131"/>
      <c r="F51" s="128"/>
      <c r="G51" s="128"/>
      <c r="H51" s="140"/>
      <c r="I51" s="127"/>
      <c r="J51" s="632"/>
      <c r="K51" s="128"/>
      <c r="L51" s="129"/>
      <c r="M51" s="130"/>
      <c r="N51" s="131"/>
      <c r="O51" s="252"/>
      <c r="P51" s="252"/>
      <c r="Q51" s="141"/>
      <c r="R51" s="139"/>
      <c r="S51" s="252"/>
      <c r="T51" s="252"/>
      <c r="U51" s="129"/>
      <c r="V51" s="130"/>
      <c r="W51" s="137"/>
      <c r="X51" s="252"/>
      <c r="Y51" s="252"/>
      <c r="Z51" s="201"/>
      <c r="AA51" s="633" t="s">
        <v>32</v>
      </c>
      <c r="AB51" s="129"/>
      <c r="AC51" s="129"/>
      <c r="AD51" s="138"/>
      <c r="AE51" s="139"/>
      <c r="AF51" s="252"/>
      <c r="AG51" s="141"/>
      <c r="AH51" s="633" t="s">
        <v>33</v>
      </c>
      <c r="AI51" s="253"/>
      <c r="AJ51" s="137"/>
      <c r="AK51" s="129"/>
      <c r="AL51" s="129"/>
      <c r="AM51" s="253"/>
      <c r="AN51" s="634" t="s">
        <v>51</v>
      </c>
      <c r="AO51" s="635"/>
      <c r="AP51" s="252"/>
      <c r="AQ51" s="132"/>
      <c r="AR51" s="636"/>
      <c r="AS51" s="398" t="s">
        <v>34</v>
      </c>
      <c r="AT51" s="128"/>
      <c r="AU51" s="128"/>
      <c r="AV51" s="140"/>
      <c r="AW51" s="137"/>
      <c r="AX51" s="129"/>
      <c r="AY51" s="129"/>
      <c r="AZ51" s="130"/>
      <c r="BA51" s="418"/>
      <c r="BB51" s="419"/>
      <c r="BC51" s="420"/>
      <c r="BD51" s="419"/>
      <c r="BE51" s="316"/>
      <c r="BF51" s="204"/>
      <c r="BG51" s="98"/>
      <c r="BH51" s="98"/>
      <c r="BI51" s="98"/>
      <c r="BJ51" s="98"/>
      <c r="BK51" s="98"/>
      <c r="BL51" s="7"/>
      <c r="BM51" s="7"/>
    </row>
    <row r="52" spans="2:65" ht="18" customHeight="1" outlineLevel="1" x14ac:dyDescent="0.25">
      <c r="B52" s="758"/>
      <c r="C52" s="760" t="s">
        <v>207</v>
      </c>
      <c r="D52" s="761"/>
      <c r="E52" s="637"/>
      <c r="F52" s="638"/>
      <c r="G52" s="638"/>
      <c r="H52" s="639"/>
      <c r="I52" s="640"/>
      <c r="J52" s="686" t="s">
        <v>32</v>
      </c>
      <c r="K52" s="638"/>
      <c r="L52" s="646"/>
      <c r="M52" s="642"/>
      <c r="N52" s="637"/>
      <c r="O52" s="638"/>
      <c r="P52" s="643"/>
      <c r="Q52" s="644"/>
      <c r="R52" s="640"/>
      <c r="S52" s="638"/>
      <c r="T52" s="638"/>
      <c r="U52" s="641"/>
      <c r="V52" s="642"/>
      <c r="W52" s="637"/>
      <c r="X52" s="686" t="s">
        <v>33</v>
      </c>
      <c r="Y52" s="638"/>
      <c r="Z52" s="639"/>
      <c r="AA52" s="640"/>
      <c r="AB52" s="641"/>
      <c r="AC52" s="641"/>
      <c r="AD52" s="645"/>
      <c r="AE52" s="640"/>
      <c r="AF52" s="638"/>
      <c r="AG52" s="638"/>
      <c r="AH52" s="638"/>
      <c r="AI52" s="692" t="s">
        <v>40</v>
      </c>
      <c r="AJ52" s="646"/>
      <c r="AK52" s="646"/>
      <c r="AL52" s="641"/>
      <c r="AM52" s="639"/>
      <c r="AN52" s="640"/>
      <c r="AO52" s="638"/>
      <c r="AP52" s="647"/>
      <c r="AQ52" s="643"/>
      <c r="AR52" s="640"/>
      <c r="AS52" s="638"/>
      <c r="AT52" s="648"/>
      <c r="AU52" s="648"/>
      <c r="AV52" s="686" t="s">
        <v>210</v>
      </c>
      <c r="AW52" s="646"/>
      <c r="AX52" s="641"/>
      <c r="AY52" s="641"/>
      <c r="AZ52" s="642"/>
      <c r="BA52" s="654"/>
      <c r="BB52" s="652"/>
      <c r="BC52" s="649"/>
      <c r="BD52" s="650"/>
      <c r="BE52" s="651"/>
      <c r="BF52" s="651"/>
      <c r="BG52" s="98"/>
      <c r="BH52" s="98"/>
      <c r="BI52" s="98"/>
      <c r="BJ52" s="98"/>
      <c r="BK52" s="98"/>
      <c r="BL52" s="7"/>
      <c r="BM52" s="7"/>
    </row>
    <row r="53" spans="2:65" ht="18" customHeight="1" outlineLevel="1" thickBot="1" x14ac:dyDescent="0.3">
      <c r="B53" s="759"/>
      <c r="C53" s="762" t="s">
        <v>208</v>
      </c>
      <c r="D53" s="763"/>
      <c r="E53" s="131"/>
      <c r="F53" s="613"/>
      <c r="G53" s="613"/>
      <c r="H53" s="617"/>
      <c r="I53" s="615"/>
      <c r="J53" s="655"/>
      <c r="K53" s="613"/>
      <c r="L53" s="129"/>
      <c r="M53" s="130"/>
      <c r="N53" s="131"/>
      <c r="O53" s="613"/>
      <c r="P53" s="686" t="s">
        <v>32</v>
      </c>
      <c r="Q53" s="656"/>
      <c r="R53" s="615"/>
      <c r="S53" s="613"/>
      <c r="T53" s="613"/>
      <c r="U53" s="129"/>
      <c r="V53" s="130"/>
      <c r="W53" s="631"/>
      <c r="X53" s="613"/>
      <c r="Y53" s="686" t="s">
        <v>33</v>
      </c>
      <c r="Z53" s="656"/>
      <c r="AA53" s="640"/>
      <c r="AB53" s="129"/>
      <c r="AC53" s="129"/>
      <c r="AD53" s="138"/>
      <c r="AE53" s="615"/>
      <c r="AF53" s="613"/>
      <c r="AG53" s="614"/>
      <c r="AH53" s="656"/>
      <c r="AI53" s="617"/>
      <c r="AJ53" s="137"/>
      <c r="AK53" s="129"/>
      <c r="AL53" s="129"/>
      <c r="AM53" s="639"/>
      <c r="AN53" s="657"/>
      <c r="AO53" s="655"/>
      <c r="AP53" s="613"/>
      <c r="AQ53" s="692" t="s">
        <v>40</v>
      </c>
      <c r="AR53" s="658"/>
      <c r="AS53" s="656"/>
      <c r="AT53" s="613"/>
      <c r="AU53" s="613"/>
      <c r="AV53" s="617"/>
      <c r="AW53" s="137"/>
      <c r="AX53" s="129"/>
      <c r="AY53" s="129"/>
      <c r="AZ53" s="130"/>
      <c r="BA53" s="653"/>
      <c r="BB53" s="145"/>
      <c r="BC53" s="189"/>
      <c r="BD53" s="145"/>
      <c r="BE53" s="426"/>
      <c r="BF53" s="426"/>
      <c r="BG53" s="98"/>
      <c r="BH53" s="98"/>
      <c r="BI53" s="98"/>
      <c r="BJ53" s="98"/>
      <c r="BK53" s="98"/>
      <c r="BL53" s="7"/>
      <c r="BM53" s="7"/>
    </row>
    <row r="54" spans="2:65" ht="18" customHeight="1" outlineLevel="1" thickBot="1" x14ac:dyDescent="0.3">
      <c r="B54" s="684"/>
      <c r="C54" s="800" t="s">
        <v>213</v>
      </c>
      <c r="D54" s="801"/>
      <c r="E54" s="341"/>
      <c r="F54" s="659"/>
      <c r="G54" s="659"/>
      <c r="H54" s="660"/>
      <c r="I54" s="680"/>
      <c r="J54" s="681"/>
      <c r="K54" s="659"/>
      <c r="L54" s="342"/>
      <c r="M54" s="343"/>
      <c r="N54" s="341"/>
      <c r="O54" s="659"/>
      <c r="P54" s="659"/>
      <c r="Q54" s="671"/>
      <c r="R54" s="680"/>
      <c r="S54" s="659"/>
      <c r="T54" s="659"/>
      <c r="U54" s="342"/>
      <c r="V54" s="343"/>
      <c r="W54" s="457"/>
      <c r="X54" s="659"/>
      <c r="Y54" s="659"/>
      <c r="Z54" s="682"/>
      <c r="AA54" s="680"/>
      <c r="AB54" s="342"/>
      <c r="AC54" s="342"/>
      <c r="AD54" s="683"/>
      <c r="AE54" s="680"/>
      <c r="AF54" s="659"/>
      <c r="AG54" s="659"/>
      <c r="AH54" s="689" t="s">
        <v>212</v>
      </c>
      <c r="AI54" s="660"/>
      <c r="AJ54" s="666"/>
      <c r="AK54" s="663"/>
      <c r="AL54" s="663"/>
      <c r="AM54" s="667"/>
      <c r="AN54" s="668"/>
      <c r="AO54" s="661"/>
      <c r="AP54" s="662"/>
      <c r="AQ54" s="665"/>
      <c r="AR54" s="669"/>
      <c r="AS54" s="670"/>
      <c r="AT54" s="659"/>
      <c r="AU54" s="659"/>
      <c r="AV54" s="660"/>
      <c r="AW54" s="666"/>
      <c r="AX54" s="663"/>
      <c r="AY54" s="663"/>
      <c r="AZ54" s="664"/>
      <c r="BA54" s="319"/>
      <c r="BB54" s="320"/>
      <c r="BC54" s="469"/>
      <c r="BD54" s="320"/>
      <c r="BE54" s="470"/>
      <c r="BF54" s="470"/>
      <c r="BG54" s="98"/>
      <c r="BH54" s="98"/>
      <c r="BI54" s="98"/>
      <c r="BJ54" s="98"/>
      <c r="BK54" s="98"/>
      <c r="BL54" s="7"/>
      <c r="BM54" s="7"/>
    </row>
    <row r="55" spans="2:65" ht="18" customHeight="1" outlineLevel="1" collapsed="1" thickBot="1" x14ac:dyDescent="0.3">
      <c r="B55" s="764" t="s">
        <v>114</v>
      </c>
      <c r="C55" s="765"/>
      <c r="D55" s="765"/>
      <c r="E55" s="321"/>
      <c r="F55" s="322"/>
      <c r="G55" s="322"/>
      <c r="H55" s="323"/>
      <c r="I55" s="672"/>
      <c r="J55" s="673"/>
      <c r="K55" s="673"/>
      <c r="L55" s="674"/>
      <c r="M55" s="675"/>
      <c r="N55" s="676"/>
      <c r="O55" s="677"/>
      <c r="P55" s="677"/>
      <c r="Q55" s="678"/>
      <c r="R55" s="328"/>
      <c r="S55" s="329"/>
      <c r="T55" s="329"/>
      <c r="U55" s="330"/>
      <c r="V55" s="331"/>
      <c r="W55" s="676"/>
      <c r="X55" s="677"/>
      <c r="Y55" s="677"/>
      <c r="Z55" s="678"/>
      <c r="AA55" s="679" t="s">
        <v>115</v>
      </c>
      <c r="AB55" s="674"/>
      <c r="AC55" s="674"/>
      <c r="AD55" s="675"/>
      <c r="AE55" s="333" t="s">
        <v>116</v>
      </c>
      <c r="AF55" s="329"/>
      <c r="AG55" s="334" t="s">
        <v>117</v>
      </c>
      <c r="AH55" s="329" t="s">
        <v>118</v>
      </c>
      <c r="AI55" s="335"/>
      <c r="AJ55" s="325"/>
      <c r="AK55" s="324"/>
      <c r="AL55" s="324"/>
      <c r="AM55" s="327"/>
      <c r="AN55" s="332"/>
      <c r="AO55" s="336" t="s">
        <v>119</v>
      </c>
      <c r="AP55" s="326"/>
      <c r="AQ55" s="337"/>
      <c r="AR55" s="338"/>
      <c r="AS55" s="339"/>
      <c r="AT55" s="339"/>
      <c r="AU55" s="339"/>
      <c r="AV55" s="340"/>
      <c r="AW55" s="341"/>
      <c r="AX55" s="342"/>
      <c r="AY55" s="342"/>
      <c r="AZ55" s="343"/>
      <c r="BA55" s="344"/>
      <c r="BB55" s="345"/>
      <c r="BC55" s="346"/>
      <c r="BD55" s="345"/>
      <c r="BE55" s="347"/>
      <c r="BF55" s="347"/>
      <c r="BK55" s="7"/>
      <c r="BL55" s="7"/>
      <c r="BM55" s="7"/>
    </row>
    <row r="56" spans="2:65" ht="19.5" customHeight="1" outlineLevel="1" thickBot="1" x14ac:dyDescent="0.3">
      <c r="B56" s="766" t="s">
        <v>120</v>
      </c>
      <c r="C56" s="767"/>
      <c r="D56" s="767"/>
      <c r="E56" s="348"/>
      <c r="F56" s="349"/>
      <c r="G56" s="349"/>
      <c r="H56" s="350"/>
      <c r="I56" s="351"/>
      <c r="J56" s="352"/>
      <c r="K56" s="352"/>
      <c r="L56" s="353"/>
      <c r="M56" s="354"/>
      <c r="N56" s="355"/>
      <c r="O56" s="356"/>
      <c r="P56" s="356"/>
      <c r="Q56" s="357"/>
      <c r="R56" s="358"/>
      <c r="S56" s="359"/>
      <c r="T56" s="359"/>
      <c r="U56" s="360"/>
      <c r="V56" s="361"/>
      <c r="W56" s="362"/>
      <c r="X56" s="356"/>
      <c r="Y56" s="356"/>
      <c r="Z56" s="363"/>
      <c r="AA56" s="364"/>
      <c r="AB56" s="353"/>
      <c r="AC56" s="353"/>
      <c r="AD56" s="365"/>
      <c r="AE56" s="358"/>
      <c r="AF56" s="359"/>
      <c r="AG56" s="359"/>
      <c r="AH56" s="359"/>
      <c r="AI56" s="366"/>
      <c r="AJ56" s="362"/>
      <c r="AK56" s="353"/>
      <c r="AL56" s="353"/>
      <c r="AM56" s="363"/>
      <c r="AN56" s="364"/>
      <c r="AO56" s="356"/>
      <c r="AP56" s="356"/>
      <c r="AQ56" s="367"/>
      <c r="AR56" s="368"/>
      <c r="AS56" s="369" t="s">
        <v>34</v>
      </c>
      <c r="AT56" s="370"/>
      <c r="AU56" s="370"/>
      <c r="AV56" s="371" t="s">
        <v>28</v>
      </c>
      <c r="AW56" s="372"/>
      <c r="AX56" s="373"/>
      <c r="AY56" s="373"/>
      <c r="AZ56" s="374"/>
      <c r="BA56" s="375"/>
      <c r="BB56" s="345"/>
      <c r="BC56" s="346"/>
      <c r="BD56" s="345"/>
      <c r="BE56" s="347"/>
      <c r="BF56" s="347"/>
      <c r="BK56" s="7"/>
      <c r="BL56" s="7"/>
      <c r="BM56" s="7"/>
    </row>
    <row r="57" spans="2:65" ht="18" customHeight="1" x14ac:dyDescent="0.25">
      <c r="B57" s="768" t="s">
        <v>121</v>
      </c>
      <c r="C57" s="742" t="s">
        <v>122</v>
      </c>
      <c r="D57" s="743"/>
      <c r="E57" s="260"/>
      <c r="F57" s="275"/>
      <c r="G57" s="275"/>
      <c r="H57" s="274"/>
      <c r="I57" s="148"/>
      <c r="J57" s="275"/>
      <c r="K57" s="275"/>
      <c r="L57" s="376" t="s">
        <v>66</v>
      </c>
      <c r="M57" s="270"/>
      <c r="N57" s="260"/>
      <c r="O57" s="261"/>
      <c r="P57" s="261"/>
      <c r="Q57" s="263"/>
      <c r="R57" s="264"/>
      <c r="S57" s="377" t="s">
        <v>67</v>
      </c>
      <c r="T57" s="265"/>
      <c r="U57" s="258"/>
      <c r="V57" s="259"/>
      <c r="W57" s="272"/>
      <c r="X57" s="261"/>
      <c r="Y57" s="261"/>
      <c r="Z57" s="378" t="s">
        <v>68</v>
      </c>
      <c r="AA57" s="267"/>
      <c r="AB57" s="268"/>
      <c r="AC57" s="268"/>
      <c r="AD57" s="270"/>
      <c r="AE57" s="264"/>
      <c r="AF57" s="265"/>
      <c r="AG57" s="265"/>
      <c r="AH57" s="265"/>
      <c r="AI57" s="271"/>
      <c r="AJ57" s="379" t="s">
        <v>47</v>
      </c>
      <c r="AK57" s="268"/>
      <c r="AL57" s="376" t="s">
        <v>91</v>
      </c>
      <c r="AM57" s="263"/>
      <c r="AN57" s="267"/>
      <c r="AO57" s="261"/>
      <c r="AP57" s="261"/>
      <c r="AQ57" s="274"/>
      <c r="AR57" s="148"/>
      <c r="AS57" s="308" t="s">
        <v>28</v>
      </c>
      <c r="AT57" s="380"/>
      <c r="AU57" s="381"/>
      <c r="AV57" s="274"/>
      <c r="AW57" s="260"/>
      <c r="AX57" s="268"/>
      <c r="AY57" s="268"/>
      <c r="AZ57" s="309"/>
      <c r="BA57" s="154"/>
      <c r="BB57" s="155"/>
      <c r="BC57" s="232"/>
      <c r="BD57" s="155"/>
      <c r="BE57" s="233"/>
      <c r="BF57" s="233"/>
      <c r="BK57" s="7"/>
      <c r="BL57" s="7"/>
      <c r="BM57" s="7"/>
    </row>
    <row r="58" spans="2:65" ht="18" customHeight="1" x14ac:dyDescent="0.25">
      <c r="B58" s="769"/>
      <c r="C58" s="771" t="s">
        <v>123</v>
      </c>
      <c r="D58" s="772"/>
      <c r="E58" s="382"/>
      <c r="F58" s="100"/>
      <c r="G58" s="100"/>
      <c r="H58" s="160"/>
      <c r="I58" s="64"/>
      <c r="J58" s="100"/>
      <c r="K58" s="100"/>
      <c r="L58" s="383" t="s">
        <v>66</v>
      </c>
      <c r="M58" s="162"/>
      <c r="N58" s="382"/>
      <c r="O58" s="238"/>
      <c r="P58" s="238"/>
      <c r="Q58" s="239"/>
      <c r="R58" s="240"/>
      <c r="S58" s="384" t="s">
        <v>67</v>
      </c>
      <c r="T58" s="238"/>
      <c r="U58" s="157"/>
      <c r="V58" s="158"/>
      <c r="W58" s="159"/>
      <c r="X58" s="238"/>
      <c r="Y58" s="238"/>
      <c r="Z58" s="385" t="s">
        <v>68</v>
      </c>
      <c r="AA58" s="240"/>
      <c r="AB58" s="157"/>
      <c r="AC58" s="157"/>
      <c r="AD58" s="162"/>
      <c r="AE58" s="240"/>
      <c r="AF58" s="238"/>
      <c r="AG58" s="384" t="s">
        <v>91</v>
      </c>
      <c r="AH58" s="238"/>
      <c r="AI58" s="241"/>
      <c r="AJ58" s="386"/>
      <c r="AK58" s="157"/>
      <c r="AL58" s="383" t="s">
        <v>124</v>
      </c>
      <c r="AM58" s="239"/>
      <c r="AN58" s="240"/>
      <c r="AO58" s="100"/>
      <c r="AP58" s="238"/>
      <c r="AQ58" s="387"/>
      <c r="AR58" s="64"/>
      <c r="AS58" s="97"/>
      <c r="AT58" s="388" t="s">
        <v>28</v>
      </c>
      <c r="AU58" s="100"/>
      <c r="AV58" s="160"/>
      <c r="AW58" s="382"/>
      <c r="AX58" s="157"/>
      <c r="AY58" s="157"/>
      <c r="AZ58" s="389"/>
      <c r="BA58" s="81"/>
      <c r="BB58" s="82"/>
      <c r="BC58" s="83"/>
      <c r="BD58" s="82"/>
      <c r="BE58" s="200"/>
      <c r="BF58" s="200"/>
      <c r="BK58" s="7"/>
      <c r="BL58" s="7"/>
      <c r="BM58" s="7"/>
    </row>
    <row r="59" spans="2:65" ht="18" customHeight="1" x14ac:dyDescent="0.25">
      <c r="B59" s="769"/>
      <c r="C59" s="773" t="s">
        <v>125</v>
      </c>
      <c r="D59" s="774"/>
      <c r="E59" s="382"/>
      <c r="F59" s="100"/>
      <c r="G59" s="100"/>
      <c r="H59" s="160"/>
      <c r="I59" s="64"/>
      <c r="J59" s="100"/>
      <c r="K59" s="100"/>
      <c r="L59" s="157"/>
      <c r="M59" s="162"/>
      <c r="N59" s="382"/>
      <c r="O59" s="238"/>
      <c r="P59" s="238"/>
      <c r="Q59" s="239"/>
      <c r="R59" s="240"/>
      <c r="S59" s="238"/>
      <c r="T59" s="238"/>
      <c r="U59" s="157"/>
      <c r="V59" s="158"/>
      <c r="W59" s="159"/>
      <c r="X59" s="238"/>
      <c r="Y59" s="238"/>
      <c r="Z59" s="239"/>
      <c r="AA59" s="240"/>
      <c r="AB59" s="157"/>
      <c r="AC59" s="157"/>
      <c r="AD59" s="162"/>
      <c r="AE59" s="240"/>
      <c r="AF59" s="238"/>
      <c r="AG59" s="238"/>
      <c r="AH59" s="238"/>
      <c r="AI59" s="241"/>
      <c r="AJ59" s="159"/>
      <c r="AK59" s="157"/>
      <c r="AL59" s="157"/>
      <c r="AM59" s="239"/>
      <c r="AN59" s="240"/>
      <c r="AO59" s="442" t="s">
        <v>199</v>
      </c>
      <c r="AP59" s="238"/>
      <c r="AQ59" s="160"/>
      <c r="AR59" s="390" t="s">
        <v>127</v>
      </c>
      <c r="AS59" s="97"/>
      <c r="AT59" s="388" t="s">
        <v>28</v>
      </c>
      <c r="AU59" s="100"/>
      <c r="AV59" s="160"/>
      <c r="AW59" s="382"/>
      <c r="AX59" s="157"/>
      <c r="AY59" s="157"/>
      <c r="AZ59" s="389"/>
      <c r="BA59" s="81"/>
      <c r="BB59" s="391"/>
      <c r="BC59" s="83"/>
      <c r="BD59" s="82"/>
      <c r="BE59" s="200"/>
      <c r="BF59" s="200"/>
      <c r="BK59" s="7"/>
      <c r="BL59" s="7"/>
      <c r="BM59" s="7"/>
    </row>
    <row r="60" spans="2:65" ht="18" customHeight="1" collapsed="1" x14ac:dyDescent="0.25">
      <c r="B60" s="769"/>
      <c r="C60" s="773" t="s">
        <v>128</v>
      </c>
      <c r="D60" s="774"/>
      <c r="E60" s="382"/>
      <c r="F60" s="100"/>
      <c r="G60" s="100"/>
      <c r="H60" s="160"/>
      <c r="I60" s="64"/>
      <c r="J60" s="100"/>
      <c r="K60" s="100"/>
      <c r="L60" s="157"/>
      <c r="M60" s="162"/>
      <c r="N60" s="382"/>
      <c r="O60" s="238"/>
      <c r="P60" s="238"/>
      <c r="Q60" s="239"/>
      <c r="R60" s="240"/>
      <c r="S60" s="238"/>
      <c r="T60" s="238"/>
      <c r="U60" s="157"/>
      <c r="V60" s="158"/>
      <c r="W60" s="159"/>
      <c r="X60" s="238"/>
      <c r="Y60" s="238"/>
      <c r="Z60" s="239"/>
      <c r="AA60" s="240"/>
      <c r="AB60" s="157"/>
      <c r="AC60" s="157"/>
      <c r="AD60" s="162"/>
      <c r="AE60" s="240"/>
      <c r="AF60" s="238"/>
      <c r="AG60" s="238"/>
      <c r="AH60" s="238"/>
      <c r="AI60" s="241"/>
      <c r="AJ60" s="159"/>
      <c r="AK60" s="157"/>
      <c r="AL60" s="157"/>
      <c r="AM60" s="239"/>
      <c r="AN60" s="240"/>
      <c r="AO60" s="442" t="s">
        <v>199</v>
      </c>
      <c r="AP60" s="238"/>
      <c r="AQ60" s="160"/>
      <c r="AR60" s="390" t="s">
        <v>127</v>
      </c>
      <c r="AS60" s="97"/>
      <c r="AT60" s="388" t="s">
        <v>28</v>
      </c>
      <c r="AU60" s="100"/>
      <c r="AV60" s="160"/>
      <c r="AW60" s="382"/>
      <c r="AX60" s="157"/>
      <c r="AY60" s="157"/>
      <c r="AZ60" s="389"/>
      <c r="BA60" s="81"/>
      <c r="BB60" s="82"/>
      <c r="BC60" s="83"/>
      <c r="BD60" s="82"/>
      <c r="BE60" s="200"/>
      <c r="BF60" s="200"/>
      <c r="BK60" s="7"/>
      <c r="BL60" s="7"/>
      <c r="BM60" s="7"/>
    </row>
    <row r="61" spans="2:65" ht="18" customHeight="1" thickBot="1" x14ac:dyDescent="0.3">
      <c r="B61" s="769"/>
      <c r="C61" s="775" t="s">
        <v>129</v>
      </c>
      <c r="D61" s="776"/>
      <c r="E61" s="287"/>
      <c r="F61" s="284"/>
      <c r="G61" s="284"/>
      <c r="H61" s="288"/>
      <c r="I61" s="176"/>
      <c r="J61" s="284"/>
      <c r="K61" s="284"/>
      <c r="L61" s="285"/>
      <c r="M61" s="291"/>
      <c r="N61" s="287"/>
      <c r="O61" s="392"/>
      <c r="P61" s="392"/>
      <c r="Q61" s="393"/>
      <c r="R61" s="394"/>
      <c r="S61" s="392"/>
      <c r="T61" s="392"/>
      <c r="U61" s="285"/>
      <c r="V61" s="286"/>
      <c r="W61" s="289"/>
      <c r="X61" s="392"/>
      <c r="Y61" s="392"/>
      <c r="Z61" s="393"/>
      <c r="AA61" s="394"/>
      <c r="AB61" s="285"/>
      <c r="AC61" s="285"/>
      <c r="AD61" s="291"/>
      <c r="AE61" s="394"/>
      <c r="AF61" s="392"/>
      <c r="AG61" s="392"/>
      <c r="AH61" s="392"/>
      <c r="AI61" s="395"/>
      <c r="AJ61" s="289"/>
      <c r="AK61" s="285"/>
      <c r="AL61" s="285"/>
      <c r="AM61" s="393"/>
      <c r="AN61" s="394"/>
      <c r="AO61" s="442" t="s">
        <v>199</v>
      </c>
      <c r="AP61" s="392"/>
      <c r="AQ61" s="396"/>
      <c r="AR61" s="397" t="s">
        <v>127</v>
      </c>
      <c r="AS61" s="398"/>
      <c r="AT61" s="399" t="s">
        <v>28</v>
      </c>
      <c r="AU61" s="284"/>
      <c r="AV61" s="288"/>
      <c r="AW61" s="400"/>
      <c r="AX61" s="401"/>
      <c r="AY61" s="401"/>
      <c r="AZ61" s="402"/>
      <c r="BA61" s="203"/>
      <c r="BB61" s="146"/>
      <c r="BC61" s="117"/>
      <c r="BD61" s="146"/>
      <c r="BE61" s="204"/>
      <c r="BF61" s="204"/>
      <c r="BK61" s="7"/>
      <c r="BL61" s="7"/>
      <c r="BM61" s="7"/>
    </row>
    <row r="62" spans="2:65" ht="18" customHeight="1" x14ac:dyDescent="0.25">
      <c r="B62" s="769"/>
      <c r="C62" s="742" t="s">
        <v>130</v>
      </c>
      <c r="D62" s="743"/>
      <c r="E62" s="403"/>
      <c r="F62" s="404"/>
      <c r="G62" s="404"/>
      <c r="H62" s="405"/>
      <c r="I62" s="406"/>
      <c r="J62" s="404"/>
      <c r="K62" s="404"/>
      <c r="L62" s="407"/>
      <c r="M62" s="408"/>
      <c r="N62" s="403"/>
      <c r="O62" s="404"/>
      <c r="P62" s="404"/>
      <c r="Q62" s="409"/>
      <c r="R62" s="410"/>
      <c r="S62" s="404"/>
      <c r="T62" s="404"/>
      <c r="U62" s="407"/>
      <c r="V62" s="408"/>
      <c r="W62" s="403"/>
      <c r="X62" s="404"/>
      <c r="Y62" s="404"/>
      <c r="Z62" s="405"/>
      <c r="AA62" s="406"/>
      <c r="AB62" s="407"/>
      <c r="AC62" s="407"/>
      <c r="AD62" s="411"/>
      <c r="AE62" s="410"/>
      <c r="AF62" s="404"/>
      <c r="AG62" s="404"/>
      <c r="AH62" s="404"/>
      <c r="AI62" s="405"/>
      <c r="AJ62" s="403"/>
      <c r="AK62" s="407"/>
      <c r="AL62" s="407"/>
      <c r="AM62" s="409"/>
      <c r="AN62" s="410"/>
      <c r="AO62" s="404"/>
      <c r="AP62" s="404"/>
      <c r="AQ62" s="405"/>
      <c r="AR62" s="406"/>
      <c r="AS62" s="404"/>
      <c r="AT62" s="404"/>
      <c r="AU62" s="404"/>
      <c r="AV62" s="409"/>
      <c r="AW62" s="412"/>
      <c r="AX62" s="413"/>
      <c r="AY62" s="413"/>
      <c r="AZ62" s="414"/>
      <c r="BA62" s="57"/>
      <c r="BB62" s="58"/>
      <c r="BC62" s="226"/>
      <c r="BD62" s="58"/>
      <c r="BE62" s="227"/>
      <c r="BF62" s="311"/>
      <c r="BK62" s="7"/>
      <c r="BL62" s="7"/>
      <c r="BM62" s="7"/>
    </row>
    <row r="63" spans="2:65" ht="18" customHeight="1" x14ac:dyDescent="0.25">
      <c r="B63" s="769"/>
      <c r="C63" s="771" t="s">
        <v>131</v>
      </c>
      <c r="D63" s="772"/>
      <c r="E63" s="85"/>
      <c r="F63" s="86"/>
      <c r="G63" s="86"/>
      <c r="H63" s="91"/>
      <c r="I63" s="88"/>
      <c r="J63" s="86"/>
      <c r="K63" s="86"/>
      <c r="L63" s="89"/>
      <c r="M63" s="94"/>
      <c r="N63" s="85"/>
      <c r="O63" s="92"/>
      <c r="P63" s="92"/>
      <c r="Q63" s="201"/>
      <c r="R63" s="415"/>
      <c r="S63" s="92"/>
      <c r="T63" s="383" t="s">
        <v>66</v>
      </c>
      <c r="U63" s="89"/>
      <c r="V63" s="94"/>
      <c r="W63" s="85"/>
      <c r="X63" s="92"/>
      <c r="Y63" s="92"/>
      <c r="Z63" s="75"/>
      <c r="AA63" s="95"/>
      <c r="AB63" s="416" t="s">
        <v>67</v>
      </c>
      <c r="AC63" s="89"/>
      <c r="AD63" s="90"/>
      <c r="AE63" s="415"/>
      <c r="AF63" s="92"/>
      <c r="AG63" s="92"/>
      <c r="AH63" s="92"/>
      <c r="AI63" s="75"/>
      <c r="AJ63" s="85"/>
      <c r="AK63" s="89"/>
      <c r="AL63" s="89"/>
      <c r="AM63" s="417" t="s">
        <v>28</v>
      </c>
      <c r="AN63" s="415"/>
      <c r="AO63" s="92"/>
      <c r="AP63" s="92"/>
      <c r="AQ63" s="91"/>
      <c r="AR63" s="88"/>
      <c r="AS63" s="86"/>
      <c r="AT63" s="86"/>
      <c r="AU63" s="86"/>
      <c r="AV63" s="87"/>
      <c r="AW63" s="93"/>
      <c r="AX63" s="89"/>
      <c r="AY63" s="89"/>
      <c r="AZ63" s="90"/>
      <c r="BA63" s="418"/>
      <c r="BB63" s="419"/>
      <c r="BC63" s="420"/>
      <c r="BD63" s="419"/>
      <c r="BE63" s="421"/>
      <c r="BF63" s="421"/>
      <c r="BK63" s="7"/>
      <c r="BL63" s="7"/>
      <c r="BM63" s="7"/>
    </row>
    <row r="64" spans="2:65" ht="18" customHeight="1" thickBot="1" x14ac:dyDescent="0.3">
      <c r="B64" s="769"/>
      <c r="C64" s="775" t="s">
        <v>132</v>
      </c>
      <c r="D64" s="776"/>
      <c r="E64" s="124"/>
      <c r="F64" s="125"/>
      <c r="G64" s="125"/>
      <c r="H64" s="205"/>
      <c r="I64" s="133"/>
      <c r="J64" s="125"/>
      <c r="K64" s="125"/>
      <c r="L64" s="135"/>
      <c r="M64" s="209"/>
      <c r="N64" s="124"/>
      <c r="O64" s="134"/>
      <c r="P64" s="134"/>
      <c r="Q64" s="210"/>
      <c r="R64" s="318"/>
      <c r="S64" s="134"/>
      <c r="T64" s="134"/>
      <c r="U64" s="135"/>
      <c r="V64" s="209"/>
      <c r="W64" s="124"/>
      <c r="X64" s="134"/>
      <c r="Y64" s="134"/>
      <c r="Z64" s="317"/>
      <c r="AA64" s="142"/>
      <c r="AB64" s="135"/>
      <c r="AC64" s="135"/>
      <c r="AD64" s="136"/>
      <c r="AE64" s="422"/>
      <c r="AF64" s="423" t="s">
        <v>66</v>
      </c>
      <c r="AG64" s="134"/>
      <c r="AH64" s="134"/>
      <c r="AI64" s="317"/>
      <c r="AJ64" s="124"/>
      <c r="AK64" s="135"/>
      <c r="AL64" s="206" t="s">
        <v>67</v>
      </c>
      <c r="AM64" s="210"/>
      <c r="AN64" s="318"/>
      <c r="AO64" s="134"/>
      <c r="AP64" s="134"/>
      <c r="AQ64" s="205"/>
      <c r="AR64" s="424" t="s">
        <v>34</v>
      </c>
      <c r="AS64" s="125"/>
      <c r="AT64" s="125"/>
      <c r="AU64" s="208" t="s">
        <v>28</v>
      </c>
      <c r="AV64" s="126"/>
      <c r="AW64" s="207"/>
      <c r="AX64" s="135"/>
      <c r="AY64" s="135"/>
      <c r="AZ64" s="136"/>
      <c r="BA64" s="425"/>
      <c r="BB64" s="145"/>
      <c r="BC64" s="189"/>
      <c r="BD64" s="145"/>
      <c r="BE64" s="426"/>
      <c r="BF64" s="421"/>
      <c r="BK64" s="7"/>
      <c r="BL64" s="7"/>
      <c r="BM64" s="7"/>
    </row>
    <row r="65" spans="2:65" ht="18" customHeight="1" thickBot="1" x14ac:dyDescent="0.3">
      <c r="B65" s="769"/>
      <c r="C65" s="784" t="s">
        <v>133</v>
      </c>
      <c r="D65" s="785"/>
      <c r="E65" s="321"/>
      <c r="F65" s="322"/>
      <c r="G65" s="322"/>
      <c r="H65" s="427"/>
      <c r="I65" s="428"/>
      <c r="J65" s="322"/>
      <c r="K65" s="322"/>
      <c r="L65" s="429"/>
      <c r="M65" s="343"/>
      <c r="N65" s="430"/>
      <c r="O65" s="322"/>
      <c r="P65" s="322"/>
      <c r="Q65" s="427"/>
      <c r="R65" s="428"/>
      <c r="S65" s="322"/>
      <c r="T65" s="322"/>
      <c r="U65" s="429"/>
      <c r="V65" s="343"/>
      <c r="W65" s="430"/>
      <c r="X65" s="322"/>
      <c r="Y65" s="322"/>
      <c r="Z65" s="427"/>
      <c r="AA65" s="428"/>
      <c r="AB65" s="429"/>
      <c r="AC65" s="429"/>
      <c r="AD65" s="343"/>
      <c r="AE65" s="428"/>
      <c r="AF65" s="322"/>
      <c r="AG65" s="322"/>
      <c r="AH65" s="322"/>
      <c r="AI65" s="427"/>
      <c r="AJ65" s="430"/>
      <c r="AK65" s="429"/>
      <c r="AL65" s="429"/>
      <c r="AM65" s="427"/>
      <c r="AN65" s="428"/>
      <c r="AO65" s="322"/>
      <c r="AP65" s="322"/>
      <c r="AQ65" s="323"/>
      <c r="AR65" s="431"/>
      <c r="AS65" s="432"/>
      <c r="AT65" s="432"/>
      <c r="AU65" s="432"/>
      <c r="AV65" s="433"/>
      <c r="AW65" s="434"/>
      <c r="AX65" s="330"/>
      <c r="AY65" s="330"/>
      <c r="AZ65" s="331"/>
      <c r="BA65" s="375"/>
      <c r="BB65" s="345"/>
      <c r="BC65" s="346"/>
      <c r="BD65" s="345"/>
      <c r="BE65" s="435"/>
      <c r="BF65" s="347"/>
      <c r="BK65" s="7"/>
      <c r="BL65" s="7"/>
      <c r="BM65" s="7"/>
    </row>
    <row r="66" spans="2:65" ht="18" customHeight="1" x14ac:dyDescent="0.25">
      <c r="B66" s="769"/>
      <c r="C66" s="742" t="s">
        <v>134</v>
      </c>
      <c r="D66" s="743"/>
      <c r="E66" s="260"/>
      <c r="F66" s="275"/>
      <c r="G66" s="275"/>
      <c r="H66" s="274"/>
      <c r="I66" s="148"/>
      <c r="J66" s="275"/>
      <c r="K66" s="275"/>
      <c r="L66" s="268"/>
      <c r="M66" s="270"/>
      <c r="N66" s="260"/>
      <c r="O66" s="275"/>
      <c r="P66" s="275"/>
      <c r="Q66" s="274"/>
      <c r="R66" s="148"/>
      <c r="S66" s="275"/>
      <c r="T66" s="275"/>
      <c r="U66" s="268"/>
      <c r="V66" s="309"/>
      <c r="W66" s="272"/>
      <c r="X66" s="275"/>
      <c r="Y66" s="275"/>
      <c r="Z66" s="274"/>
      <c r="AA66" s="148"/>
      <c r="AB66" s="268"/>
      <c r="AC66" s="268"/>
      <c r="AD66" s="270"/>
      <c r="AE66" s="148"/>
      <c r="AF66" s="275"/>
      <c r="AG66" s="275"/>
      <c r="AH66" s="276" t="s">
        <v>83</v>
      </c>
      <c r="AI66" s="277"/>
      <c r="AJ66" s="272"/>
      <c r="AK66" s="268"/>
      <c r="AL66" s="407" t="s">
        <v>47</v>
      </c>
      <c r="AM66" s="274"/>
      <c r="AN66" s="148"/>
      <c r="AO66" s="275"/>
      <c r="AP66" s="275"/>
      <c r="AQ66" s="277"/>
      <c r="AR66" s="297"/>
      <c r="AS66" s="275"/>
      <c r="AT66" s="275"/>
      <c r="AU66" s="275"/>
      <c r="AV66" s="274"/>
      <c r="AW66" s="260"/>
      <c r="AX66" s="268"/>
      <c r="AY66" s="268"/>
      <c r="AZ66" s="309"/>
      <c r="BA66" s="57"/>
      <c r="BB66" s="58"/>
      <c r="BC66" s="226"/>
      <c r="BD66" s="58"/>
      <c r="BE66" s="311"/>
      <c r="BF66" s="311" t="s">
        <v>135</v>
      </c>
      <c r="BK66" s="7"/>
      <c r="BL66" s="7"/>
      <c r="BM66" s="7"/>
    </row>
    <row r="67" spans="2:65" ht="18" customHeight="1" collapsed="1" x14ac:dyDescent="0.25">
      <c r="B67" s="769"/>
      <c r="C67" s="771" t="s">
        <v>136</v>
      </c>
      <c r="D67" s="772"/>
      <c r="E67" s="382"/>
      <c r="F67" s="100"/>
      <c r="G67" s="100"/>
      <c r="H67" s="160"/>
      <c r="I67" s="436" t="s">
        <v>66</v>
      </c>
      <c r="J67" s="100"/>
      <c r="K67" s="100"/>
      <c r="L67" s="157"/>
      <c r="M67" s="162"/>
      <c r="N67" s="382"/>
      <c r="O67" s="238"/>
      <c r="P67" s="238"/>
      <c r="Q67" s="385" t="s">
        <v>67</v>
      </c>
      <c r="R67" s="240"/>
      <c r="S67" s="238"/>
      <c r="T67" s="238"/>
      <c r="U67" s="157"/>
      <c r="V67" s="158"/>
      <c r="W67" s="159"/>
      <c r="X67" s="238"/>
      <c r="Y67" s="384" t="s">
        <v>68</v>
      </c>
      <c r="Z67" s="239"/>
      <c r="AA67" s="240"/>
      <c r="AB67" s="157"/>
      <c r="AC67" s="157"/>
      <c r="AD67" s="162"/>
      <c r="AE67" s="240"/>
      <c r="AF67" s="384" t="s">
        <v>91</v>
      </c>
      <c r="AG67" s="238"/>
      <c r="AH67" s="238"/>
      <c r="AI67" s="437" t="s">
        <v>124</v>
      </c>
      <c r="AJ67" s="159"/>
      <c r="AK67" s="157"/>
      <c r="AL67" s="157"/>
      <c r="AM67" s="239"/>
      <c r="AN67" s="438" t="s">
        <v>137</v>
      </c>
      <c r="AO67" s="238"/>
      <c r="AP67" s="238"/>
      <c r="AQ67" s="165"/>
      <c r="AR67" s="439" t="s">
        <v>28</v>
      </c>
      <c r="AS67" s="100"/>
      <c r="AT67" s="100"/>
      <c r="AU67" s="100"/>
      <c r="AV67" s="160"/>
      <c r="AW67" s="382"/>
      <c r="AX67" s="157"/>
      <c r="AY67" s="157"/>
      <c r="AZ67" s="158"/>
      <c r="BA67" s="154"/>
      <c r="BB67" s="155"/>
      <c r="BC67" s="232"/>
      <c r="BD67" s="155"/>
      <c r="BE67" s="233"/>
      <c r="BF67" s="233"/>
      <c r="BK67" s="7"/>
      <c r="BL67" s="7"/>
      <c r="BM67" s="7"/>
    </row>
    <row r="68" spans="2:65" ht="18" customHeight="1" x14ac:dyDescent="0.25">
      <c r="B68" s="769"/>
      <c r="C68" s="771" t="s">
        <v>138</v>
      </c>
      <c r="D68" s="772"/>
      <c r="E68" s="382"/>
      <c r="F68" s="100"/>
      <c r="G68" s="100"/>
      <c r="H68" s="160"/>
      <c r="I68" s="436" t="s">
        <v>66</v>
      </c>
      <c r="J68" s="100"/>
      <c r="K68" s="100"/>
      <c r="L68" s="157"/>
      <c r="M68" s="162"/>
      <c r="N68" s="382"/>
      <c r="O68" s="238"/>
      <c r="P68" s="238"/>
      <c r="Q68" s="385" t="s">
        <v>67</v>
      </c>
      <c r="R68" s="240"/>
      <c r="S68" s="238"/>
      <c r="T68" s="238"/>
      <c r="U68" s="157"/>
      <c r="V68" s="158"/>
      <c r="W68" s="159"/>
      <c r="X68" s="238"/>
      <c r="Y68" s="384" t="s">
        <v>68</v>
      </c>
      <c r="Z68" s="239"/>
      <c r="AA68" s="240"/>
      <c r="AB68" s="157"/>
      <c r="AC68" s="157"/>
      <c r="AD68" s="162"/>
      <c r="AE68" s="240"/>
      <c r="AF68" s="384" t="s">
        <v>91</v>
      </c>
      <c r="AG68" s="238"/>
      <c r="AH68" s="238"/>
      <c r="AI68" s="241"/>
      <c r="AJ68" s="159"/>
      <c r="AK68" s="157"/>
      <c r="AL68" s="157"/>
      <c r="AM68" s="239"/>
      <c r="AN68" s="438" t="s">
        <v>124</v>
      </c>
      <c r="AO68" s="440"/>
      <c r="AP68" s="238"/>
      <c r="AQ68" s="165"/>
      <c r="AR68" s="441"/>
      <c r="AS68" s="100"/>
      <c r="AT68" s="100"/>
      <c r="AU68" s="164" t="s">
        <v>28</v>
      </c>
      <c r="AV68" s="160"/>
      <c r="AW68" s="382"/>
      <c r="AX68" s="157"/>
      <c r="AY68" s="157"/>
      <c r="AZ68" s="389"/>
      <c r="BA68" s="81"/>
      <c r="BB68" s="82"/>
      <c r="BC68" s="83"/>
      <c r="BD68" s="82"/>
      <c r="BE68" s="200"/>
      <c r="BF68" s="200"/>
      <c r="BK68" s="7"/>
      <c r="BL68" s="7"/>
      <c r="BM68" s="7"/>
    </row>
    <row r="69" spans="2:65" ht="18" customHeight="1" x14ac:dyDescent="0.25">
      <c r="B69" s="769"/>
      <c r="C69" s="773" t="s">
        <v>139</v>
      </c>
      <c r="D69" s="774"/>
      <c r="E69" s="382"/>
      <c r="F69" s="100"/>
      <c r="G69" s="100"/>
      <c r="H69" s="160"/>
      <c r="I69" s="64"/>
      <c r="J69" s="100"/>
      <c r="K69" s="100"/>
      <c r="L69" s="157"/>
      <c r="M69" s="162"/>
      <c r="N69" s="382"/>
      <c r="O69" s="238"/>
      <c r="P69" s="238"/>
      <c r="Q69" s="239"/>
      <c r="R69" s="240"/>
      <c r="S69" s="238"/>
      <c r="T69" s="238"/>
      <c r="U69" s="157"/>
      <c r="V69" s="158"/>
      <c r="W69" s="159"/>
      <c r="X69" s="238"/>
      <c r="Y69" s="238"/>
      <c r="Z69" s="239"/>
      <c r="AA69" s="240"/>
      <c r="AB69" s="157"/>
      <c r="AC69" s="157"/>
      <c r="AD69" s="162"/>
      <c r="AE69" s="240"/>
      <c r="AF69" s="238"/>
      <c r="AG69" s="238"/>
      <c r="AH69" s="238"/>
      <c r="AI69" s="241"/>
      <c r="AJ69" s="159"/>
      <c r="AK69" s="157"/>
      <c r="AL69" s="157"/>
      <c r="AM69" s="239"/>
      <c r="AN69" s="442" t="s">
        <v>199</v>
      </c>
      <c r="AO69" s="238"/>
      <c r="AP69" s="238"/>
      <c r="AQ69" s="165"/>
      <c r="AR69" s="441"/>
      <c r="AS69" s="443" t="s">
        <v>127</v>
      </c>
      <c r="AT69" s="100"/>
      <c r="AU69" s="164" t="s">
        <v>28</v>
      </c>
      <c r="AV69" s="160"/>
      <c r="AW69" s="382"/>
      <c r="AX69" s="157"/>
      <c r="AY69" s="157"/>
      <c r="AZ69" s="389"/>
      <c r="BA69" s="81"/>
      <c r="BB69" s="82"/>
      <c r="BC69" s="83"/>
      <c r="BD69" s="82"/>
      <c r="BE69" s="200"/>
      <c r="BF69" s="200"/>
      <c r="BK69" s="7"/>
      <c r="BL69" s="7"/>
      <c r="BM69" s="7"/>
    </row>
    <row r="70" spans="2:65" ht="18" customHeight="1" x14ac:dyDescent="0.25">
      <c r="B70" s="769"/>
      <c r="C70" s="773" t="s">
        <v>140</v>
      </c>
      <c r="D70" s="774"/>
      <c r="E70" s="382"/>
      <c r="F70" s="100"/>
      <c r="G70" s="100"/>
      <c r="H70" s="160"/>
      <c r="I70" s="64"/>
      <c r="J70" s="100"/>
      <c r="K70" s="100"/>
      <c r="L70" s="157"/>
      <c r="M70" s="162"/>
      <c r="N70" s="382"/>
      <c r="O70" s="238"/>
      <c r="P70" s="238"/>
      <c r="Q70" s="239"/>
      <c r="R70" s="240"/>
      <c r="S70" s="238"/>
      <c r="T70" s="238"/>
      <c r="U70" s="157"/>
      <c r="V70" s="158"/>
      <c r="W70" s="159"/>
      <c r="X70" s="238"/>
      <c r="Y70" s="238"/>
      <c r="Z70" s="239"/>
      <c r="AA70" s="240"/>
      <c r="AB70" s="157"/>
      <c r="AC70" s="157"/>
      <c r="AD70" s="162"/>
      <c r="AE70" s="240"/>
      <c r="AF70" s="238"/>
      <c r="AG70" s="238"/>
      <c r="AH70" s="238"/>
      <c r="AI70" s="241"/>
      <c r="AJ70" s="159"/>
      <c r="AK70" s="157"/>
      <c r="AL70" s="157"/>
      <c r="AM70" s="239"/>
      <c r="AN70" s="442" t="s">
        <v>199</v>
      </c>
      <c r="AO70" s="238"/>
      <c r="AP70" s="238"/>
      <c r="AQ70" s="165"/>
      <c r="AR70" s="441"/>
      <c r="AS70" s="443" t="s">
        <v>127</v>
      </c>
      <c r="AT70" s="100"/>
      <c r="AU70" s="164" t="s">
        <v>28</v>
      </c>
      <c r="AV70" s="160"/>
      <c r="AW70" s="382"/>
      <c r="AX70" s="157"/>
      <c r="AY70" s="157"/>
      <c r="AZ70" s="389"/>
      <c r="BA70" s="81"/>
      <c r="BB70" s="82"/>
      <c r="BC70" s="83"/>
      <c r="BD70" s="82"/>
      <c r="BE70" s="200"/>
      <c r="BF70" s="200"/>
      <c r="BG70" s="444"/>
      <c r="BH70" s="444"/>
      <c r="BI70" s="444"/>
      <c r="BJ70" s="444"/>
      <c r="BK70" s="444"/>
      <c r="BL70" s="7"/>
      <c r="BM70" s="7"/>
    </row>
    <row r="71" spans="2:65" ht="18" customHeight="1" thickBot="1" x14ac:dyDescent="0.3">
      <c r="B71" s="770"/>
      <c r="C71" s="775" t="s">
        <v>141</v>
      </c>
      <c r="D71" s="776"/>
      <c r="E71" s="400"/>
      <c r="F71" s="292"/>
      <c r="G71" s="292"/>
      <c r="H71" s="445"/>
      <c r="I71" s="282"/>
      <c r="J71" s="292"/>
      <c r="K71" s="292"/>
      <c r="L71" s="401"/>
      <c r="M71" s="446"/>
      <c r="N71" s="400"/>
      <c r="O71" s="447"/>
      <c r="P71" s="447"/>
      <c r="Q71" s="448"/>
      <c r="R71" s="449"/>
      <c r="S71" s="447"/>
      <c r="T71" s="447"/>
      <c r="U71" s="401"/>
      <c r="V71" s="450"/>
      <c r="W71" s="451"/>
      <c r="X71" s="447"/>
      <c r="Y71" s="447"/>
      <c r="Z71" s="448"/>
      <c r="AA71" s="449"/>
      <c r="AB71" s="401"/>
      <c r="AC71" s="401"/>
      <c r="AD71" s="446"/>
      <c r="AE71" s="449"/>
      <c r="AF71" s="447"/>
      <c r="AG71" s="447"/>
      <c r="AH71" s="447"/>
      <c r="AI71" s="452"/>
      <c r="AJ71" s="451"/>
      <c r="AK71" s="401"/>
      <c r="AL71" s="401"/>
      <c r="AM71" s="448"/>
      <c r="AN71" s="442" t="s">
        <v>199</v>
      </c>
      <c r="AO71" s="447"/>
      <c r="AP71" s="447"/>
      <c r="AQ71" s="293"/>
      <c r="AR71" s="453"/>
      <c r="AS71" s="454" t="s">
        <v>127</v>
      </c>
      <c r="AT71" s="292"/>
      <c r="AU71" s="455" t="s">
        <v>28</v>
      </c>
      <c r="AV71" s="445"/>
      <c r="AW71" s="400"/>
      <c r="AX71" s="401"/>
      <c r="AY71" s="401"/>
      <c r="AZ71" s="402"/>
      <c r="BA71" s="203"/>
      <c r="BB71" s="145"/>
      <c r="BC71" s="189"/>
      <c r="BD71" s="145"/>
      <c r="BE71" s="426"/>
      <c r="BF71" s="426"/>
      <c r="BG71" s="444"/>
      <c r="BH71" s="444"/>
      <c r="BI71" s="444"/>
      <c r="BJ71" s="444"/>
      <c r="BK71" s="444"/>
      <c r="BL71" s="7"/>
      <c r="BM71" s="7"/>
    </row>
    <row r="72" spans="2:65" ht="18" customHeight="1" thickBot="1" x14ac:dyDescent="0.3">
      <c r="B72" s="777" t="s">
        <v>142</v>
      </c>
      <c r="C72" s="778"/>
      <c r="D72" s="779"/>
      <c r="E72" s="341"/>
      <c r="F72" s="339"/>
      <c r="G72" s="339"/>
      <c r="H72" s="427"/>
      <c r="I72" s="456"/>
      <c r="J72" s="339"/>
      <c r="K72" s="339"/>
      <c r="L72" s="342"/>
      <c r="M72" s="343"/>
      <c r="N72" s="457"/>
      <c r="O72" s="458"/>
      <c r="P72" s="458"/>
      <c r="Q72" s="459"/>
      <c r="R72" s="460"/>
      <c r="S72" s="461"/>
      <c r="T72" s="458"/>
      <c r="U72" s="342"/>
      <c r="V72" s="343"/>
      <c r="W72" s="457"/>
      <c r="X72" s="458"/>
      <c r="Y72" s="458"/>
      <c r="Z72" s="462"/>
      <c r="AA72" s="461"/>
      <c r="AB72" s="342"/>
      <c r="AC72" s="342"/>
      <c r="AD72" s="343"/>
      <c r="AE72" s="461"/>
      <c r="AF72" s="458"/>
      <c r="AG72" s="458"/>
      <c r="AH72" s="458"/>
      <c r="AI72" s="462"/>
      <c r="AJ72" s="457"/>
      <c r="AK72" s="342"/>
      <c r="AL72" s="342"/>
      <c r="AM72" s="462"/>
      <c r="AN72" s="461"/>
      <c r="AO72" s="458"/>
      <c r="AP72" s="458"/>
      <c r="AQ72" s="427"/>
      <c r="AR72" s="463"/>
      <c r="AS72" s="322"/>
      <c r="AT72" s="322"/>
      <c r="AU72" s="322"/>
      <c r="AV72" s="464"/>
      <c r="AW72" s="321"/>
      <c r="AX72" s="429"/>
      <c r="AY72" s="429"/>
      <c r="AZ72" s="465"/>
      <c r="BA72" s="375"/>
      <c r="BB72" s="466"/>
      <c r="BC72" s="467"/>
      <c r="BD72" s="466"/>
      <c r="BE72" s="347"/>
      <c r="BF72" s="435"/>
      <c r="BK72" s="7"/>
      <c r="BL72" s="7"/>
      <c r="BM72" s="7"/>
    </row>
    <row r="73" spans="2:65" ht="18" customHeight="1" thickBot="1" x14ac:dyDescent="0.3">
      <c r="B73" s="777" t="s">
        <v>143</v>
      </c>
      <c r="C73" s="778"/>
      <c r="D73" s="779"/>
      <c r="E73" s="341"/>
      <c r="F73" s="339"/>
      <c r="G73" s="339"/>
      <c r="H73" s="427"/>
      <c r="I73" s="456"/>
      <c r="J73" s="339"/>
      <c r="K73" s="339"/>
      <c r="L73" s="342"/>
      <c r="M73" s="343"/>
      <c r="N73" s="457"/>
      <c r="O73" s="458"/>
      <c r="P73" s="458"/>
      <c r="Q73" s="459"/>
      <c r="R73" s="460"/>
      <c r="S73" s="461"/>
      <c r="T73" s="458"/>
      <c r="U73" s="342"/>
      <c r="V73" s="343"/>
      <c r="W73" s="457"/>
      <c r="X73" s="458"/>
      <c r="Y73" s="458"/>
      <c r="Z73" s="462"/>
      <c r="AA73" s="461"/>
      <c r="AB73" s="342"/>
      <c r="AC73" s="342"/>
      <c r="AD73" s="343"/>
      <c r="AE73" s="461"/>
      <c r="AF73" s="458"/>
      <c r="AG73" s="458"/>
      <c r="AH73" s="458"/>
      <c r="AI73" s="462"/>
      <c r="AJ73" s="457"/>
      <c r="AK73" s="342"/>
      <c r="AL73" s="468" t="s">
        <v>28</v>
      </c>
      <c r="AM73" s="462"/>
      <c r="AN73" s="461"/>
      <c r="AO73" s="458"/>
      <c r="AP73" s="458"/>
      <c r="AQ73" s="427"/>
      <c r="AR73" s="338"/>
      <c r="AS73" s="339"/>
      <c r="AT73" s="339"/>
      <c r="AU73" s="339"/>
      <c r="AV73" s="340"/>
      <c r="AW73" s="341"/>
      <c r="AX73" s="342"/>
      <c r="AY73" s="342"/>
      <c r="AZ73" s="343"/>
      <c r="BA73" s="375"/>
      <c r="BB73" s="320"/>
      <c r="BC73" s="469"/>
      <c r="BD73" s="320"/>
      <c r="BE73" s="470"/>
      <c r="BF73" s="470"/>
      <c r="BK73" s="7"/>
      <c r="BL73" s="7"/>
      <c r="BM73" s="7"/>
    </row>
    <row r="74" spans="2:65" ht="18" customHeight="1" thickBot="1" x14ac:dyDescent="0.3">
      <c r="B74" s="471"/>
      <c r="C74" s="780"/>
      <c r="D74" s="780"/>
      <c r="E74" s="16">
        <f t="shared" ref="E74:AZ74" si="0">E5</f>
        <v>3</v>
      </c>
      <c r="F74" s="17">
        <f t="shared" si="0"/>
        <v>10</v>
      </c>
      <c r="G74" s="17">
        <f t="shared" si="0"/>
        <v>17</v>
      </c>
      <c r="H74" s="29">
        <f t="shared" si="0"/>
        <v>24</v>
      </c>
      <c r="I74" s="18">
        <f t="shared" si="0"/>
        <v>1</v>
      </c>
      <c r="J74" s="17">
        <f t="shared" si="0"/>
        <v>8</v>
      </c>
      <c r="K74" s="17">
        <f t="shared" si="0"/>
        <v>15</v>
      </c>
      <c r="L74" s="19">
        <f t="shared" si="0"/>
        <v>22</v>
      </c>
      <c r="M74" s="20">
        <f t="shared" si="0"/>
        <v>29</v>
      </c>
      <c r="N74" s="16">
        <f t="shared" si="0"/>
        <v>5</v>
      </c>
      <c r="O74" s="21">
        <f t="shared" si="0"/>
        <v>12</v>
      </c>
      <c r="P74" s="21">
        <f t="shared" si="0"/>
        <v>19</v>
      </c>
      <c r="Q74" s="22">
        <f t="shared" si="0"/>
        <v>26</v>
      </c>
      <c r="R74" s="472">
        <f t="shared" si="0"/>
        <v>3</v>
      </c>
      <c r="S74" s="473">
        <f t="shared" si="0"/>
        <v>10</v>
      </c>
      <c r="T74" s="473">
        <f t="shared" si="0"/>
        <v>17</v>
      </c>
      <c r="U74" s="474">
        <f t="shared" si="0"/>
        <v>24</v>
      </c>
      <c r="V74" s="475">
        <f t="shared" si="0"/>
        <v>31</v>
      </c>
      <c r="W74" s="16">
        <f t="shared" si="0"/>
        <v>7</v>
      </c>
      <c r="X74" s="21">
        <f t="shared" si="0"/>
        <v>14</v>
      </c>
      <c r="Y74" s="21">
        <f t="shared" si="0"/>
        <v>21</v>
      </c>
      <c r="Z74" s="22">
        <f t="shared" si="0"/>
        <v>28</v>
      </c>
      <c r="AA74" s="23">
        <f t="shared" si="0"/>
        <v>4</v>
      </c>
      <c r="AB74" s="19">
        <f t="shared" si="0"/>
        <v>11</v>
      </c>
      <c r="AC74" s="19">
        <f t="shared" si="0"/>
        <v>18</v>
      </c>
      <c r="AD74" s="20">
        <f t="shared" si="0"/>
        <v>25</v>
      </c>
      <c r="AE74" s="23">
        <f t="shared" si="0"/>
        <v>3</v>
      </c>
      <c r="AF74" s="21">
        <f t="shared" si="0"/>
        <v>10</v>
      </c>
      <c r="AG74" s="21">
        <f t="shared" si="0"/>
        <v>17</v>
      </c>
      <c r="AH74" s="21">
        <f t="shared" si="0"/>
        <v>24</v>
      </c>
      <c r="AI74" s="24">
        <f t="shared" si="0"/>
        <v>31</v>
      </c>
      <c r="AJ74" s="16">
        <f t="shared" si="0"/>
        <v>7</v>
      </c>
      <c r="AK74" s="19">
        <f t="shared" si="0"/>
        <v>14</v>
      </c>
      <c r="AL74" s="19">
        <f t="shared" si="0"/>
        <v>21</v>
      </c>
      <c r="AM74" s="22">
        <f t="shared" si="0"/>
        <v>28</v>
      </c>
      <c r="AN74" s="23">
        <f t="shared" si="0"/>
        <v>5</v>
      </c>
      <c r="AO74" s="21">
        <f t="shared" si="0"/>
        <v>12</v>
      </c>
      <c r="AP74" s="21">
        <f t="shared" si="0"/>
        <v>19</v>
      </c>
      <c r="AQ74" s="24">
        <f t="shared" si="0"/>
        <v>26</v>
      </c>
      <c r="AR74" s="476">
        <f t="shared" si="0"/>
        <v>2</v>
      </c>
      <c r="AS74" s="477">
        <f t="shared" si="0"/>
        <v>9</v>
      </c>
      <c r="AT74" s="478">
        <f t="shared" si="0"/>
        <v>16</v>
      </c>
      <c r="AU74" s="477">
        <f t="shared" si="0"/>
        <v>23</v>
      </c>
      <c r="AV74" s="479">
        <f t="shared" si="0"/>
        <v>30</v>
      </c>
      <c r="AW74" s="16">
        <f t="shared" si="0"/>
        <v>7</v>
      </c>
      <c r="AX74" s="19">
        <f t="shared" si="0"/>
        <v>14</v>
      </c>
      <c r="AY74" s="19">
        <f t="shared" si="0"/>
        <v>21</v>
      </c>
      <c r="AZ74" s="20">
        <f t="shared" si="0"/>
        <v>28</v>
      </c>
      <c r="BB74" s="480"/>
      <c r="BC74" s="481"/>
      <c r="BD74" s="481"/>
      <c r="BE74" s="481"/>
      <c r="BF74" s="481"/>
      <c r="BK74" s="7"/>
      <c r="BL74" s="7"/>
      <c r="BM74" s="7"/>
    </row>
    <row r="75" spans="2:65" ht="18" customHeight="1" thickBot="1" x14ac:dyDescent="0.3">
      <c r="B75" s="471" t="s">
        <v>0</v>
      </c>
      <c r="E75" s="781" t="s">
        <v>8</v>
      </c>
      <c r="F75" s="782"/>
      <c r="G75" s="782"/>
      <c r="H75" s="783"/>
      <c r="I75" s="781" t="s">
        <v>9</v>
      </c>
      <c r="J75" s="782"/>
      <c r="K75" s="782"/>
      <c r="L75" s="782"/>
      <c r="M75" s="783"/>
      <c r="N75" s="781" t="s">
        <v>10</v>
      </c>
      <c r="O75" s="782"/>
      <c r="P75" s="782"/>
      <c r="Q75" s="782"/>
      <c r="R75" s="781" t="s">
        <v>11</v>
      </c>
      <c r="S75" s="782"/>
      <c r="T75" s="782"/>
      <c r="U75" s="782"/>
      <c r="V75" s="783"/>
      <c r="W75" s="781" t="s">
        <v>12</v>
      </c>
      <c r="X75" s="782"/>
      <c r="Y75" s="782"/>
      <c r="Z75" s="783"/>
      <c r="AA75" s="781" t="s">
        <v>13</v>
      </c>
      <c r="AB75" s="782"/>
      <c r="AC75" s="782"/>
      <c r="AD75" s="783"/>
      <c r="AE75" s="797" t="s">
        <v>14</v>
      </c>
      <c r="AF75" s="798"/>
      <c r="AG75" s="798"/>
      <c r="AH75" s="798"/>
      <c r="AI75" s="799"/>
      <c r="AJ75" s="727" t="s">
        <v>15</v>
      </c>
      <c r="AK75" s="728"/>
      <c r="AL75" s="728"/>
      <c r="AM75" s="729"/>
      <c r="AN75" s="727" t="s">
        <v>16</v>
      </c>
      <c r="AO75" s="728"/>
      <c r="AP75" s="728"/>
      <c r="AQ75" s="729"/>
      <c r="AR75" s="832" t="s">
        <v>17</v>
      </c>
      <c r="AS75" s="833"/>
      <c r="AT75" s="833"/>
      <c r="AU75" s="834"/>
      <c r="AV75" s="832" t="s">
        <v>18</v>
      </c>
      <c r="AW75" s="728"/>
      <c r="AX75" s="728"/>
      <c r="AY75" s="728"/>
      <c r="AZ75" s="729"/>
      <c r="BB75" s="483"/>
      <c r="BC75" s="481"/>
      <c r="BD75" s="835" t="s">
        <v>144</v>
      </c>
      <c r="BE75" s="835"/>
      <c r="BF75" s="481"/>
      <c r="BK75" s="7"/>
      <c r="BL75" s="7"/>
      <c r="BM75" s="7"/>
    </row>
    <row r="76" spans="2:65" ht="12" customHeight="1" thickBot="1" x14ac:dyDescent="0.3">
      <c r="AP76" s="105"/>
      <c r="AQ76" s="105"/>
      <c r="AR76" s="105"/>
      <c r="AS76" s="485"/>
      <c r="AT76" s="485"/>
      <c r="BM76" s="481"/>
    </row>
    <row r="77" spans="2:65" s="105" customFormat="1" ht="17.100000000000001" customHeight="1" thickBot="1" x14ac:dyDescent="0.3">
      <c r="B77" s="786" t="s">
        <v>145</v>
      </c>
      <c r="C77" s="789" t="s">
        <v>146</v>
      </c>
      <c r="D77" s="790"/>
      <c r="E77" s="791" t="s">
        <v>147</v>
      </c>
      <c r="F77" s="792"/>
      <c r="G77" s="792"/>
      <c r="H77" s="792"/>
      <c r="I77" s="792"/>
      <c r="J77" s="792"/>
      <c r="K77" s="792"/>
      <c r="L77" s="792"/>
      <c r="M77" s="792"/>
      <c r="N77" s="792"/>
      <c r="O77" s="792"/>
      <c r="P77" s="792"/>
      <c r="Q77" s="792"/>
      <c r="R77" s="792"/>
      <c r="S77" s="792"/>
      <c r="T77" s="792"/>
      <c r="U77" s="792"/>
      <c r="V77" s="792"/>
      <c r="W77" s="792"/>
      <c r="X77" s="792"/>
      <c r="Y77" s="792"/>
      <c r="Z77" s="792"/>
      <c r="AA77" s="792"/>
      <c r="AB77" s="792"/>
      <c r="AC77" s="792"/>
      <c r="AD77" s="792"/>
      <c r="AE77" s="792"/>
      <c r="AF77" s="792"/>
      <c r="AG77" s="792"/>
      <c r="AH77" s="792"/>
      <c r="AI77" s="487"/>
      <c r="AJ77" s="487"/>
      <c r="AK77" s="487"/>
      <c r="AL77" s="488"/>
      <c r="AM77" s="488"/>
      <c r="AN77" s="488"/>
      <c r="AO77" s="488"/>
      <c r="AP77" s="489"/>
      <c r="AS77" s="485"/>
      <c r="AT77" s="485"/>
      <c r="AU77" s="485"/>
      <c r="AV77" s="485"/>
      <c r="AW77" s="485"/>
      <c r="AX77" s="485"/>
      <c r="AY77" s="485"/>
      <c r="AZ77" s="485"/>
      <c r="BA77" s="585" t="s">
        <v>199</v>
      </c>
      <c r="BB77" s="490" t="s">
        <v>198</v>
      </c>
      <c r="BC77" s="491" t="s">
        <v>148</v>
      </c>
      <c r="BD77" s="492"/>
      <c r="BE77" s="493"/>
      <c r="BF77" s="494"/>
    </row>
    <row r="78" spans="2:65" s="105" customFormat="1" ht="17.100000000000001" customHeight="1" thickBot="1" x14ac:dyDescent="0.3">
      <c r="B78" s="787"/>
      <c r="C78" s="793" t="s">
        <v>149</v>
      </c>
      <c r="D78" s="794"/>
      <c r="E78" s="795" t="s">
        <v>150</v>
      </c>
      <c r="F78" s="796"/>
      <c r="G78" s="796"/>
      <c r="H78" s="796"/>
      <c r="I78" s="796"/>
      <c r="J78" s="796"/>
      <c r="K78" s="796"/>
      <c r="L78" s="796"/>
      <c r="M78" s="796"/>
      <c r="N78" s="796"/>
      <c r="O78" s="796"/>
      <c r="P78" s="796"/>
      <c r="Q78" s="796"/>
      <c r="R78" s="796"/>
      <c r="S78" s="796"/>
      <c r="T78" s="796"/>
      <c r="U78" s="796"/>
      <c r="V78" s="796"/>
      <c r="W78" s="796"/>
      <c r="X78" s="796"/>
      <c r="Y78" s="796"/>
      <c r="Z78" s="796"/>
      <c r="AA78" s="796"/>
      <c r="AB78" s="796"/>
      <c r="AC78" s="796"/>
      <c r="AD78" s="796"/>
      <c r="AE78" s="796"/>
      <c r="AF78" s="796"/>
      <c r="AG78" s="796"/>
      <c r="AH78" s="796"/>
      <c r="AI78" s="796"/>
      <c r="AJ78" s="796"/>
      <c r="AK78" s="796"/>
      <c r="AL78" s="495"/>
      <c r="AM78" s="495"/>
      <c r="AN78" s="495"/>
      <c r="AO78" s="495"/>
      <c r="AP78" s="496"/>
      <c r="AS78" s="819" t="s">
        <v>151</v>
      </c>
      <c r="AT78" s="820"/>
      <c r="AU78" s="820"/>
      <c r="AV78" s="820"/>
      <c r="AW78" s="820"/>
      <c r="AX78" s="820"/>
      <c r="AY78" s="821"/>
      <c r="AZ78" s="485"/>
      <c r="BA78" s="497"/>
      <c r="BB78" s="498" t="s">
        <v>152</v>
      </c>
      <c r="BC78" s="499" t="s">
        <v>153</v>
      </c>
      <c r="BD78" s="485"/>
      <c r="BF78" s="500"/>
    </row>
    <row r="79" spans="2:65" s="105" customFormat="1" ht="17.100000000000001" customHeight="1" thickBot="1" x14ac:dyDescent="0.3">
      <c r="B79" s="787"/>
      <c r="C79" s="793" t="s">
        <v>154</v>
      </c>
      <c r="D79" s="794"/>
      <c r="E79" s="795" t="s">
        <v>155</v>
      </c>
      <c r="F79" s="796"/>
      <c r="G79" s="796"/>
      <c r="H79" s="796"/>
      <c r="I79" s="796"/>
      <c r="J79" s="796"/>
      <c r="K79" s="796"/>
      <c r="L79" s="796"/>
      <c r="M79" s="796"/>
      <c r="N79" s="796"/>
      <c r="O79" s="796"/>
      <c r="P79" s="796"/>
      <c r="Q79" s="796"/>
      <c r="R79" s="796"/>
      <c r="S79" s="796"/>
      <c r="T79" s="796"/>
      <c r="U79" s="796"/>
      <c r="V79" s="796"/>
      <c r="W79" s="796"/>
      <c r="X79" s="796"/>
      <c r="Y79" s="796"/>
      <c r="Z79" s="796"/>
      <c r="AA79" s="796"/>
      <c r="AB79" s="796"/>
      <c r="AC79" s="796"/>
      <c r="AD79" s="796"/>
      <c r="AE79" s="796"/>
      <c r="AF79" s="796"/>
      <c r="AG79" s="796"/>
      <c r="AH79" s="796"/>
      <c r="AI79" s="796"/>
      <c r="AJ79" s="796"/>
      <c r="AK79" s="796"/>
      <c r="AL79" s="495"/>
      <c r="AM79" s="495"/>
      <c r="AN79" s="495"/>
      <c r="AO79" s="495"/>
      <c r="AP79" s="496"/>
      <c r="AS79" s="822"/>
      <c r="AT79" s="823"/>
      <c r="AU79" s="823"/>
      <c r="AV79" s="823"/>
      <c r="AW79" s="823"/>
      <c r="AX79" s="823"/>
      <c r="AY79" s="824"/>
      <c r="AZ79" s="485"/>
      <c r="BA79" s="501" t="s">
        <v>28</v>
      </c>
      <c r="BB79" s="502" t="s">
        <v>156</v>
      </c>
      <c r="BC79" s="499" t="s">
        <v>157</v>
      </c>
      <c r="BD79" s="485"/>
      <c r="BF79" s="500"/>
    </row>
    <row r="80" spans="2:65" s="105" customFormat="1" ht="17.100000000000001" customHeight="1" thickBot="1" x14ac:dyDescent="0.3">
      <c r="B80" s="787"/>
      <c r="C80" s="793" t="s">
        <v>158</v>
      </c>
      <c r="D80" s="794"/>
      <c r="E80" s="828" t="s">
        <v>159</v>
      </c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29"/>
      <c r="X80" s="829"/>
      <c r="Y80" s="829"/>
      <c r="Z80" s="829"/>
      <c r="AA80" s="829"/>
      <c r="AB80" s="829"/>
      <c r="AC80" s="829"/>
      <c r="AD80" s="829"/>
      <c r="AE80" s="829"/>
      <c r="AF80" s="829"/>
      <c r="AG80" s="829"/>
      <c r="AH80" s="829"/>
      <c r="AI80" s="829"/>
      <c r="AJ80" s="829"/>
      <c r="AK80" s="829"/>
      <c r="AP80" s="500"/>
      <c r="AS80" s="822"/>
      <c r="AT80" s="823"/>
      <c r="AU80" s="823"/>
      <c r="AV80" s="823"/>
      <c r="AW80" s="823"/>
      <c r="AX80" s="823"/>
      <c r="AY80" s="824"/>
      <c r="AZ80" s="485"/>
      <c r="BA80" s="830" t="s">
        <v>160</v>
      </c>
      <c r="BB80" s="831"/>
      <c r="BC80" s="499" t="s">
        <v>161</v>
      </c>
      <c r="BD80" s="485"/>
      <c r="BF80" s="500"/>
    </row>
    <row r="81" spans="2:66" s="105" customFormat="1" ht="17.100000000000001" customHeight="1" thickBot="1" x14ac:dyDescent="0.3">
      <c r="B81" s="787"/>
      <c r="C81" s="793" t="s">
        <v>162</v>
      </c>
      <c r="D81" s="794"/>
      <c r="E81" s="795" t="s">
        <v>163</v>
      </c>
      <c r="F81" s="796"/>
      <c r="G81" s="796"/>
      <c r="H81" s="796"/>
      <c r="I81" s="796"/>
      <c r="J81" s="796"/>
      <c r="K81" s="796"/>
      <c r="L81" s="796"/>
      <c r="M81" s="796"/>
      <c r="N81" s="796"/>
      <c r="O81" s="796"/>
      <c r="P81" s="796"/>
      <c r="Q81" s="796"/>
      <c r="R81" s="796"/>
      <c r="S81" s="796"/>
      <c r="T81" s="796"/>
      <c r="U81" s="796"/>
      <c r="V81" s="796"/>
      <c r="W81" s="796"/>
      <c r="X81" s="796"/>
      <c r="Y81" s="796"/>
      <c r="Z81" s="796"/>
      <c r="AA81" s="796"/>
      <c r="AB81" s="796"/>
      <c r="AC81" s="796"/>
      <c r="AD81" s="796"/>
      <c r="AE81" s="796"/>
      <c r="AF81" s="796"/>
      <c r="AG81" s="796"/>
      <c r="AH81" s="796"/>
      <c r="AI81" s="796"/>
      <c r="AJ81" s="796"/>
      <c r="AK81" s="796"/>
      <c r="AL81" s="495"/>
      <c r="AM81" s="495"/>
      <c r="AN81" s="495"/>
      <c r="AO81" s="495"/>
      <c r="AP81" s="496"/>
      <c r="AS81" s="822"/>
      <c r="AT81" s="823"/>
      <c r="AU81" s="823"/>
      <c r="AV81" s="823"/>
      <c r="AW81" s="823"/>
      <c r="AX81" s="823"/>
      <c r="AY81" s="824"/>
      <c r="AZ81" s="485"/>
      <c r="BA81" s="503" t="s">
        <v>164</v>
      </c>
      <c r="BB81" s="502" t="s">
        <v>165</v>
      </c>
      <c r="BC81" s="504" t="s">
        <v>166</v>
      </c>
      <c r="BD81" s="505"/>
      <c r="BE81" s="506"/>
      <c r="BF81" s="507"/>
    </row>
    <row r="82" spans="2:66" s="105" customFormat="1" ht="17.100000000000001" customHeight="1" thickBot="1" x14ac:dyDescent="0.3">
      <c r="B82" s="787"/>
      <c r="C82" s="793" t="s">
        <v>167</v>
      </c>
      <c r="D82" s="794"/>
      <c r="E82" s="795" t="s">
        <v>168</v>
      </c>
      <c r="F82" s="796"/>
      <c r="G82" s="796"/>
      <c r="H82" s="796"/>
      <c r="I82" s="796"/>
      <c r="J82" s="796"/>
      <c r="K82" s="796"/>
      <c r="L82" s="796"/>
      <c r="M82" s="796"/>
      <c r="N82" s="796"/>
      <c r="O82" s="796"/>
      <c r="P82" s="796"/>
      <c r="Q82" s="796"/>
      <c r="R82" s="796"/>
      <c r="S82" s="796"/>
      <c r="T82" s="796"/>
      <c r="U82" s="796"/>
      <c r="V82" s="796"/>
      <c r="W82" s="796"/>
      <c r="X82" s="796"/>
      <c r="Y82" s="796"/>
      <c r="Z82" s="796"/>
      <c r="AA82" s="796"/>
      <c r="AB82" s="796"/>
      <c r="AC82" s="796"/>
      <c r="AD82" s="796"/>
      <c r="AE82" s="796"/>
      <c r="AF82" s="796"/>
      <c r="AG82" s="796"/>
      <c r="AH82" s="796"/>
      <c r="AI82" s="796"/>
      <c r="AJ82" s="796"/>
      <c r="AK82" s="796"/>
      <c r="AL82" s="495"/>
      <c r="AM82" s="495"/>
      <c r="AN82" s="495"/>
      <c r="AO82" s="495"/>
      <c r="AP82" s="496"/>
      <c r="AS82" s="825"/>
      <c r="AT82" s="826"/>
      <c r="AU82" s="826"/>
      <c r="AV82" s="826"/>
      <c r="AW82" s="826"/>
      <c r="AX82" s="826"/>
      <c r="AY82" s="827"/>
      <c r="AZ82" s="485"/>
      <c r="BA82" s="508" t="s">
        <v>112</v>
      </c>
      <c r="BB82" s="502" t="s">
        <v>169</v>
      </c>
      <c r="BC82" s="509" t="s">
        <v>170</v>
      </c>
      <c r="BD82" s="510" t="s">
        <v>171</v>
      </c>
      <c r="BE82" s="493"/>
      <c r="BF82" s="494"/>
    </row>
    <row r="83" spans="2:66" s="105" customFormat="1" ht="17.45" customHeight="1" thickBot="1" x14ac:dyDescent="0.3">
      <c r="B83" s="787"/>
      <c r="C83" s="793" t="s">
        <v>172</v>
      </c>
      <c r="D83" s="794"/>
      <c r="E83" s="805" t="s">
        <v>173</v>
      </c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06"/>
      <c r="AA83" s="806"/>
      <c r="AB83" s="806"/>
      <c r="AC83" s="806"/>
      <c r="AD83" s="806"/>
      <c r="AE83" s="806"/>
      <c r="AF83" s="806"/>
      <c r="AG83" s="806"/>
      <c r="AH83" s="806"/>
      <c r="AI83" s="806"/>
      <c r="AJ83" s="806"/>
      <c r="AK83" s="806"/>
      <c r="AL83" s="495"/>
      <c r="AM83" s="495"/>
      <c r="AN83" s="495"/>
      <c r="AO83" s="495"/>
      <c r="AP83" s="496"/>
      <c r="AS83" s="485"/>
      <c r="AT83" s="485"/>
      <c r="AU83" s="485"/>
      <c r="AV83" s="485"/>
      <c r="AW83" s="485"/>
      <c r="AX83" s="485"/>
      <c r="AY83" s="485"/>
      <c r="AZ83" s="485"/>
      <c r="BA83" s="511"/>
      <c r="BB83" s="512" t="s">
        <v>174</v>
      </c>
      <c r="BC83" s="513" t="s">
        <v>170</v>
      </c>
      <c r="BD83" s="502" t="s">
        <v>175</v>
      </c>
      <c r="BF83" s="500"/>
    </row>
    <row r="84" spans="2:66" s="105" customFormat="1" ht="19.5" thickBot="1" x14ac:dyDescent="0.3">
      <c r="B84" s="787"/>
      <c r="C84" s="807" t="s">
        <v>176</v>
      </c>
      <c r="D84" s="808"/>
      <c r="E84" s="811" t="s">
        <v>177</v>
      </c>
      <c r="F84" s="812"/>
      <c r="G84" s="812"/>
      <c r="H84" s="812"/>
      <c r="I84" s="812"/>
      <c r="J84" s="812"/>
      <c r="K84" s="812"/>
      <c r="L84" s="812"/>
      <c r="M84" s="812"/>
      <c r="N84" s="812"/>
      <c r="O84" s="812"/>
      <c r="P84" s="812"/>
      <c r="Q84" s="812"/>
      <c r="R84" s="812"/>
      <c r="S84" s="812"/>
      <c r="T84" s="812"/>
      <c r="U84" s="812"/>
      <c r="V84" s="812"/>
      <c r="W84" s="812"/>
      <c r="X84" s="812"/>
      <c r="Y84" s="812"/>
      <c r="Z84" s="812"/>
      <c r="AA84" s="812"/>
      <c r="AB84" s="812"/>
      <c r="AC84" s="812"/>
      <c r="AD84" s="812"/>
      <c r="AE84" s="812"/>
      <c r="AF84" s="812"/>
      <c r="AG84" s="812"/>
      <c r="AH84" s="812"/>
      <c r="AI84" s="812"/>
      <c r="AJ84" s="812"/>
      <c r="AK84" s="812"/>
      <c r="AP84" s="500"/>
      <c r="AS84" s="485"/>
      <c r="AT84" s="485"/>
      <c r="AU84" s="485"/>
      <c r="AV84" s="485"/>
      <c r="AW84" s="485"/>
      <c r="AX84" s="485"/>
      <c r="AY84" s="485"/>
      <c r="AZ84" s="485"/>
      <c r="BA84" s="514"/>
      <c r="BB84" s="502" t="s">
        <v>178</v>
      </c>
      <c r="BC84" s="515" t="s">
        <v>115</v>
      </c>
      <c r="BD84" s="516" t="s">
        <v>179</v>
      </c>
      <c r="BE84" s="517"/>
      <c r="BF84" s="518"/>
    </row>
    <row r="85" spans="2:66" s="105" customFormat="1" ht="45" customHeight="1" thickBot="1" x14ac:dyDescent="0.3">
      <c r="B85" s="788"/>
      <c r="C85" s="809"/>
      <c r="D85" s="810"/>
      <c r="E85" s="813"/>
      <c r="F85" s="814"/>
      <c r="G85" s="814"/>
      <c r="H85" s="814"/>
      <c r="I85" s="814"/>
      <c r="J85" s="814"/>
      <c r="K85" s="814"/>
      <c r="L85" s="814"/>
      <c r="M85" s="814"/>
      <c r="N85" s="814"/>
      <c r="O85" s="814"/>
      <c r="P85" s="814"/>
      <c r="Q85" s="814"/>
      <c r="R85" s="814"/>
      <c r="S85" s="814"/>
      <c r="T85" s="814"/>
      <c r="U85" s="814"/>
      <c r="V85" s="814"/>
      <c r="W85" s="814"/>
      <c r="X85" s="814"/>
      <c r="Y85" s="814"/>
      <c r="Z85" s="814"/>
      <c r="AA85" s="814"/>
      <c r="AB85" s="814"/>
      <c r="AC85" s="814"/>
      <c r="AD85" s="814"/>
      <c r="AE85" s="814"/>
      <c r="AF85" s="814"/>
      <c r="AG85" s="814"/>
      <c r="AH85" s="814"/>
      <c r="AI85" s="814"/>
      <c r="AJ85" s="814"/>
      <c r="AK85" s="814"/>
      <c r="AL85" s="519"/>
      <c r="AM85" s="519"/>
      <c r="AN85" s="519"/>
      <c r="AO85" s="519"/>
      <c r="AP85" s="520"/>
      <c r="AS85" s="485"/>
      <c r="AT85" s="485"/>
      <c r="AU85" s="485"/>
      <c r="AV85" s="485"/>
      <c r="AW85" s="485"/>
      <c r="AX85" s="485"/>
      <c r="AY85" s="485"/>
      <c r="AZ85" s="485"/>
      <c r="BE85" s="517"/>
      <c r="BF85" s="518"/>
    </row>
    <row r="86" spans="2:66" s="105" customFormat="1" ht="17.100000000000001" customHeight="1" thickBot="1" x14ac:dyDescent="0.3">
      <c r="B86" s="521"/>
      <c r="AS86" s="485"/>
      <c r="AT86" s="485"/>
      <c r="AU86" s="485"/>
      <c r="AV86" s="485"/>
      <c r="AW86" s="485"/>
      <c r="AX86" s="485"/>
      <c r="AY86" s="485"/>
      <c r="AZ86" s="485"/>
      <c r="BA86" s="584" t="s">
        <v>40</v>
      </c>
      <c r="BB86" s="522" t="s">
        <v>180</v>
      </c>
      <c r="BC86" s="523" t="s">
        <v>118</v>
      </c>
      <c r="BD86" s="498" t="s">
        <v>181</v>
      </c>
      <c r="BE86" s="485" t="s">
        <v>182</v>
      </c>
      <c r="BF86" s="524"/>
    </row>
    <row r="87" spans="2:66" s="105" customFormat="1" ht="17.100000000000001" customHeight="1" thickBot="1" x14ac:dyDescent="0.3">
      <c r="B87" s="521"/>
      <c r="C87" s="780"/>
      <c r="D87" s="780"/>
      <c r="AS87" s="485"/>
      <c r="AT87" s="485"/>
      <c r="AU87" s="485"/>
      <c r="AV87" s="485"/>
      <c r="AW87" s="485"/>
      <c r="AX87" s="485"/>
      <c r="AY87" s="485"/>
      <c r="AZ87" s="485"/>
      <c r="BA87" s="525" t="s">
        <v>183</v>
      </c>
      <c r="BB87" s="526" t="s">
        <v>184</v>
      </c>
      <c r="BC87" s="527" t="s">
        <v>119</v>
      </c>
      <c r="BD87" s="528" t="s">
        <v>185</v>
      </c>
      <c r="BE87" s="529"/>
      <c r="BF87" s="530"/>
    </row>
    <row r="88" spans="2:66" s="531" customFormat="1" ht="19.5" customHeight="1" thickBot="1" x14ac:dyDescent="0.3">
      <c r="BA88" s="532" t="s">
        <v>126</v>
      </c>
      <c r="BB88" s="533" t="s">
        <v>186</v>
      </c>
      <c r="BC88" s="534" t="s">
        <v>117</v>
      </c>
      <c r="BD88" s="535" t="s">
        <v>187</v>
      </c>
      <c r="BE88" s="536"/>
      <c r="BF88" s="537"/>
      <c r="BG88" s="105"/>
      <c r="BH88" s="105"/>
      <c r="BI88" s="105"/>
      <c r="BJ88" s="105"/>
      <c r="BK88" s="105"/>
      <c r="BL88" s="105"/>
      <c r="BM88" s="105"/>
      <c r="BN88" s="105"/>
    </row>
    <row r="89" spans="2:66" ht="20.25" customHeight="1" thickBot="1" x14ac:dyDescent="0.3">
      <c r="B89" s="538" t="s">
        <v>188</v>
      </c>
      <c r="C89" s="539"/>
      <c r="D89" s="815" t="s">
        <v>189</v>
      </c>
      <c r="E89" s="816"/>
      <c r="F89" s="816"/>
      <c r="G89" s="816"/>
      <c r="H89" s="816"/>
      <c r="I89" s="816"/>
      <c r="J89" s="816"/>
      <c r="K89" s="816"/>
      <c r="L89" s="816"/>
      <c r="M89" s="816"/>
      <c r="N89" s="816"/>
      <c r="O89" s="816"/>
      <c r="P89" s="816"/>
      <c r="Q89" s="816"/>
      <c r="R89" s="816"/>
      <c r="S89" s="816"/>
      <c r="T89" s="816"/>
      <c r="U89" s="816"/>
      <c r="V89" s="816"/>
      <c r="W89" s="816"/>
      <c r="X89" s="816"/>
      <c r="Y89" s="816"/>
      <c r="Z89" s="816"/>
      <c r="AA89" s="816"/>
      <c r="AB89" s="816"/>
      <c r="AC89" s="816"/>
      <c r="AD89" s="816"/>
      <c r="AE89" s="816"/>
      <c r="AF89" s="816"/>
      <c r="AG89" s="816"/>
      <c r="AH89" s="816"/>
      <c r="AI89" s="816"/>
      <c r="AJ89" s="816"/>
      <c r="AK89" s="816"/>
      <c r="AL89" s="816"/>
      <c r="AM89" s="816"/>
      <c r="AN89" s="816"/>
      <c r="AO89" s="816"/>
      <c r="AP89" s="816"/>
      <c r="AQ89" s="816"/>
      <c r="AR89" s="816"/>
      <c r="AS89" s="816"/>
      <c r="AT89" s="816"/>
      <c r="AU89" s="816"/>
      <c r="AV89" s="816"/>
      <c r="AW89" s="816"/>
      <c r="AX89" s="816"/>
      <c r="AY89" s="816"/>
      <c r="AZ89" s="816"/>
      <c r="BA89" s="816"/>
      <c r="BB89" s="816"/>
      <c r="BC89" s="816"/>
      <c r="BD89" s="816"/>
      <c r="BE89" s="817"/>
      <c r="BF89" s="818"/>
      <c r="BG89" s="105"/>
      <c r="BH89" s="105"/>
      <c r="BI89" s="105"/>
      <c r="BJ89" s="105"/>
      <c r="BK89" s="105"/>
      <c r="BL89" s="105"/>
      <c r="BM89" s="105"/>
      <c r="BN89" s="105"/>
    </row>
    <row r="90" spans="2:66" ht="12" customHeight="1" thickBot="1" x14ac:dyDescent="0.3">
      <c r="BG90" s="105"/>
      <c r="BH90" s="105"/>
      <c r="BI90" s="105"/>
      <c r="BJ90" s="105"/>
      <c r="BK90" s="105"/>
      <c r="BL90" s="105"/>
      <c r="BM90" s="105"/>
      <c r="BN90" s="105"/>
    </row>
    <row r="91" spans="2:66" ht="22.5" customHeight="1" x14ac:dyDescent="0.3">
      <c r="D91" s="540">
        <f t="shared" ref="D91:D101" si="1">SUM(F91:BF91)</f>
        <v>5</v>
      </c>
      <c r="E91" s="541" t="s">
        <v>83</v>
      </c>
      <c r="F91" s="542">
        <f t="shared" ref="F91:G101" si="2">COUNTIF(F$6:F$71,$E91)</f>
        <v>2</v>
      </c>
      <c r="G91" s="542">
        <f t="shared" si="2"/>
        <v>1</v>
      </c>
      <c r="H91" s="542"/>
      <c r="I91" s="542">
        <f t="shared" ref="I91:X101" si="3">COUNTIF(I$6:I$71,$E91)</f>
        <v>0</v>
      </c>
      <c r="J91" s="542">
        <f t="shared" si="3"/>
        <v>0</v>
      </c>
      <c r="K91" s="542">
        <f t="shared" si="3"/>
        <v>0</v>
      </c>
      <c r="L91" s="542">
        <f t="shared" si="3"/>
        <v>0</v>
      </c>
      <c r="M91" s="542">
        <f t="shared" si="3"/>
        <v>0</v>
      </c>
      <c r="N91" s="542">
        <f t="shared" si="3"/>
        <v>0</v>
      </c>
      <c r="O91" s="542">
        <f t="shared" si="3"/>
        <v>0</v>
      </c>
      <c r="P91" s="542">
        <f t="shared" si="3"/>
        <v>0</v>
      </c>
      <c r="Q91" s="542">
        <f t="shared" si="3"/>
        <v>0</v>
      </c>
      <c r="R91" s="542">
        <f t="shared" si="3"/>
        <v>0</v>
      </c>
      <c r="S91" s="542">
        <f t="shared" si="3"/>
        <v>0</v>
      </c>
      <c r="T91" s="542">
        <f t="shared" si="3"/>
        <v>0</v>
      </c>
      <c r="U91" s="542">
        <f t="shared" si="3"/>
        <v>0</v>
      </c>
      <c r="V91" s="542">
        <f t="shared" si="3"/>
        <v>0</v>
      </c>
      <c r="W91" s="542">
        <f t="shared" si="3"/>
        <v>0</v>
      </c>
      <c r="X91" s="542">
        <f t="shared" si="3"/>
        <v>0</v>
      </c>
      <c r="Y91" s="542">
        <f t="shared" ref="Y91:AN101" si="4">COUNTIF(Y$6:Y$71,$E91)</f>
        <v>0</v>
      </c>
      <c r="Z91" s="542">
        <f t="shared" si="4"/>
        <v>0</v>
      </c>
      <c r="AA91" s="542">
        <f t="shared" si="4"/>
        <v>0</v>
      </c>
      <c r="AB91" s="542">
        <f t="shared" si="4"/>
        <v>0</v>
      </c>
      <c r="AC91" s="542">
        <f t="shared" si="4"/>
        <v>0</v>
      </c>
      <c r="AD91" s="542">
        <f t="shared" si="4"/>
        <v>0</v>
      </c>
      <c r="AE91" s="542">
        <f t="shared" si="4"/>
        <v>0</v>
      </c>
      <c r="AF91" s="542">
        <f t="shared" si="4"/>
        <v>0</v>
      </c>
      <c r="AG91" s="542">
        <f t="shared" si="4"/>
        <v>0</v>
      </c>
      <c r="AH91" s="542">
        <f t="shared" si="4"/>
        <v>1</v>
      </c>
      <c r="AI91" s="542">
        <f t="shared" si="4"/>
        <v>0</v>
      </c>
      <c r="AJ91" s="542">
        <f t="shared" si="4"/>
        <v>0</v>
      </c>
      <c r="AK91" s="542">
        <f t="shared" si="4"/>
        <v>0</v>
      </c>
      <c r="AL91" s="542">
        <f t="shared" si="4"/>
        <v>0</v>
      </c>
      <c r="AM91" s="542">
        <f t="shared" si="4"/>
        <v>0</v>
      </c>
      <c r="AN91" s="542">
        <f t="shared" si="4"/>
        <v>0</v>
      </c>
      <c r="AO91" s="542">
        <f t="shared" ref="AO91:BC101" si="5">COUNTIF(AO$6:AO$71,$E91)</f>
        <v>0</v>
      </c>
      <c r="AP91" s="542">
        <f t="shared" si="5"/>
        <v>0</v>
      </c>
      <c r="AQ91" s="542">
        <f t="shared" si="5"/>
        <v>0</v>
      </c>
      <c r="AR91" s="542">
        <f t="shared" si="5"/>
        <v>0</v>
      </c>
      <c r="AS91" s="542">
        <f t="shared" si="5"/>
        <v>0</v>
      </c>
      <c r="AT91" s="542">
        <f t="shared" si="5"/>
        <v>0</v>
      </c>
      <c r="AU91" s="542">
        <f t="shared" si="5"/>
        <v>1</v>
      </c>
      <c r="AV91" s="542">
        <f t="shared" si="5"/>
        <v>0</v>
      </c>
      <c r="AW91" s="542">
        <f t="shared" si="5"/>
        <v>0</v>
      </c>
      <c r="AX91" s="542">
        <f t="shared" si="5"/>
        <v>0</v>
      </c>
      <c r="AY91" s="542">
        <f t="shared" si="5"/>
        <v>0</v>
      </c>
      <c r="AZ91" s="542">
        <f t="shared" si="5"/>
        <v>0</v>
      </c>
      <c r="BA91" s="542">
        <f t="shared" si="5"/>
        <v>0</v>
      </c>
      <c r="BB91" s="542"/>
      <c r="BC91" s="543"/>
      <c r="BD91" s="542"/>
      <c r="BE91" s="542"/>
      <c r="BF91" s="542"/>
      <c r="BG91" s="105"/>
      <c r="BH91" s="105"/>
      <c r="BI91" s="105"/>
      <c r="BJ91" s="105"/>
      <c r="BK91" s="105"/>
      <c r="BL91" s="105"/>
      <c r="BM91" s="105"/>
      <c r="BN91" s="105"/>
    </row>
    <row r="92" spans="2:66" ht="22.5" customHeight="1" x14ac:dyDescent="0.3">
      <c r="D92" s="544">
        <f t="shared" si="1"/>
        <v>14</v>
      </c>
      <c r="E92" s="545" t="s">
        <v>190</v>
      </c>
      <c r="F92" s="546">
        <f t="shared" si="2"/>
        <v>0</v>
      </c>
      <c r="G92" s="546">
        <f t="shared" si="2"/>
        <v>0</v>
      </c>
      <c r="H92" s="546"/>
      <c r="I92" s="546">
        <f t="shared" si="3"/>
        <v>0</v>
      </c>
      <c r="J92" s="546">
        <f t="shared" si="3"/>
        <v>0</v>
      </c>
      <c r="K92" s="546">
        <f t="shared" si="3"/>
        <v>0</v>
      </c>
      <c r="L92" s="546">
        <f t="shared" si="3"/>
        <v>1</v>
      </c>
      <c r="M92" s="546">
        <f t="shared" si="3"/>
        <v>1</v>
      </c>
      <c r="N92" s="546">
        <f t="shared" si="3"/>
        <v>1</v>
      </c>
      <c r="O92" s="546">
        <f t="shared" si="3"/>
        <v>1</v>
      </c>
      <c r="P92" s="546">
        <f t="shared" si="3"/>
        <v>0</v>
      </c>
      <c r="Q92" s="546">
        <f t="shared" si="3"/>
        <v>0</v>
      </c>
      <c r="R92" s="546">
        <f t="shared" si="3"/>
        <v>1</v>
      </c>
      <c r="S92" s="546">
        <f t="shared" si="3"/>
        <v>1</v>
      </c>
      <c r="T92" s="546">
        <f t="shared" si="3"/>
        <v>0</v>
      </c>
      <c r="U92" s="546">
        <f t="shared" si="3"/>
        <v>0</v>
      </c>
      <c r="V92" s="546">
        <f t="shared" si="3"/>
        <v>0</v>
      </c>
      <c r="W92" s="546">
        <f t="shared" si="3"/>
        <v>0</v>
      </c>
      <c r="X92" s="546">
        <f t="shared" si="3"/>
        <v>0</v>
      </c>
      <c r="Y92" s="546">
        <f t="shared" si="4"/>
        <v>0</v>
      </c>
      <c r="Z92" s="546">
        <f t="shared" si="4"/>
        <v>0</v>
      </c>
      <c r="AA92" s="546">
        <f t="shared" si="4"/>
        <v>0</v>
      </c>
      <c r="AB92" s="546">
        <f t="shared" si="4"/>
        <v>0</v>
      </c>
      <c r="AC92" s="546">
        <f t="shared" si="4"/>
        <v>0</v>
      </c>
      <c r="AD92" s="546">
        <f t="shared" si="4"/>
        <v>1</v>
      </c>
      <c r="AE92" s="546">
        <f t="shared" si="4"/>
        <v>1</v>
      </c>
      <c r="AF92" s="546">
        <f t="shared" si="4"/>
        <v>0</v>
      </c>
      <c r="AG92" s="546">
        <f t="shared" si="4"/>
        <v>0</v>
      </c>
      <c r="AH92" s="546">
        <f t="shared" si="4"/>
        <v>0</v>
      </c>
      <c r="AI92" s="546">
        <f t="shared" si="4"/>
        <v>0</v>
      </c>
      <c r="AJ92" s="546">
        <f t="shared" si="4"/>
        <v>0</v>
      </c>
      <c r="AK92" s="546">
        <f t="shared" si="4"/>
        <v>0</v>
      </c>
      <c r="AL92" s="546">
        <f t="shared" si="4"/>
        <v>0</v>
      </c>
      <c r="AM92" s="546">
        <f t="shared" si="4"/>
        <v>0</v>
      </c>
      <c r="AN92" s="546">
        <f t="shared" si="4"/>
        <v>0</v>
      </c>
      <c r="AO92" s="546">
        <f t="shared" si="5"/>
        <v>0</v>
      </c>
      <c r="AP92" s="546">
        <f t="shared" si="5"/>
        <v>1</v>
      </c>
      <c r="AQ92" s="546">
        <f t="shared" si="5"/>
        <v>1</v>
      </c>
      <c r="AR92" s="546">
        <f t="shared" si="5"/>
        <v>0</v>
      </c>
      <c r="AS92" s="546">
        <f t="shared" si="5"/>
        <v>1</v>
      </c>
      <c r="AT92" s="546">
        <f t="shared" si="5"/>
        <v>1</v>
      </c>
      <c r="AU92" s="546">
        <f t="shared" si="5"/>
        <v>0</v>
      </c>
      <c r="AV92" s="546">
        <f t="shared" si="5"/>
        <v>1</v>
      </c>
      <c r="AW92" s="546">
        <f t="shared" si="5"/>
        <v>1</v>
      </c>
      <c r="AX92" s="546">
        <f t="shared" si="5"/>
        <v>0</v>
      </c>
      <c r="AY92" s="546">
        <f t="shared" si="5"/>
        <v>0</v>
      </c>
      <c r="AZ92" s="546">
        <f t="shared" si="5"/>
        <v>0</v>
      </c>
      <c r="BA92" s="546">
        <f t="shared" si="5"/>
        <v>0</v>
      </c>
      <c r="BB92" s="546"/>
      <c r="BC92" s="547"/>
      <c r="BD92" s="546"/>
      <c r="BE92" s="546"/>
      <c r="BF92" s="546"/>
      <c r="BG92" s="105"/>
      <c r="BH92" s="105"/>
      <c r="BI92" s="105"/>
      <c r="BJ92" s="105"/>
      <c r="BK92" s="105"/>
      <c r="BL92" s="105"/>
      <c r="BM92" s="105"/>
      <c r="BN92" s="105"/>
    </row>
    <row r="93" spans="2:66" ht="22.5" customHeight="1" x14ac:dyDescent="0.3">
      <c r="D93" s="548">
        <f t="shared" si="1"/>
        <v>6</v>
      </c>
      <c r="E93" s="549" t="s">
        <v>47</v>
      </c>
      <c r="F93" s="546">
        <f t="shared" si="2"/>
        <v>0</v>
      </c>
      <c r="G93" s="546">
        <f t="shared" si="2"/>
        <v>0</v>
      </c>
      <c r="H93" s="546"/>
      <c r="I93" s="546">
        <f t="shared" si="3"/>
        <v>0</v>
      </c>
      <c r="J93" s="546">
        <f t="shared" si="3"/>
        <v>0</v>
      </c>
      <c r="K93" s="546">
        <f t="shared" si="3"/>
        <v>0</v>
      </c>
      <c r="L93" s="546">
        <f t="shared" si="3"/>
        <v>0</v>
      </c>
      <c r="M93" s="546">
        <f t="shared" si="3"/>
        <v>0</v>
      </c>
      <c r="N93" s="546">
        <f t="shared" si="3"/>
        <v>0</v>
      </c>
      <c r="O93" s="546">
        <f t="shared" si="3"/>
        <v>0</v>
      </c>
      <c r="P93" s="546">
        <f t="shared" si="3"/>
        <v>0</v>
      </c>
      <c r="Q93" s="546">
        <f t="shared" si="3"/>
        <v>0</v>
      </c>
      <c r="R93" s="546">
        <f t="shared" si="3"/>
        <v>0</v>
      </c>
      <c r="S93" s="546">
        <f t="shared" si="3"/>
        <v>0</v>
      </c>
      <c r="T93" s="546">
        <f t="shared" si="3"/>
        <v>0</v>
      </c>
      <c r="U93" s="546">
        <f t="shared" si="3"/>
        <v>0</v>
      </c>
      <c r="V93" s="546">
        <f t="shared" si="3"/>
        <v>0</v>
      </c>
      <c r="W93" s="546">
        <f t="shared" si="3"/>
        <v>0</v>
      </c>
      <c r="X93" s="546">
        <f t="shared" si="3"/>
        <v>0</v>
      </c>
      <c r="Y93" s="546">
        <f t="shared" si="4"/>
        <v>0</v>
      </c>
      <c r="Z93" s="546">
        <f t="shared" si="4"/>
        <v>0</v>
      </c>
      <c r="AA93" s="546">
        <f t="shared" si="4"/>
        <v>0</v>
      </c>
      <c r="AB93" s="546">
        <f t="shared" si="4"/>
        <v>0</v>
      </c>
      <c r="AC93" s="546">
        <f t="shared" si="4"/>
        <v>0</v>
      </c>
      <c r="AD93" s="546">
        <f t="shared" si="4"/>
        <v>0</v>
      </c>
      <c r="AE93" s="546">
        <f t="shared" si="4"/>
        <v>0</v>
      </c>
      <c r="AF93" s="546">
        <f t="shared" si="4"/>
        <v>0</v>
      </c>
      <c r="AG93" s="546">
        <f t="shared" si="4"/>
        <v>1</v>
      </c>
      <c r="AH93" s="546">
        <f t="shared" si="4"/>
        <v>0</v>
      </c>
      <c r="AI93" s="546">
        <f t="shared" si="4"/>
        <v>2</v>
      </c>
      <c r="AJ93" s="546">
        <f t="shared" si="4"/>
        <v>1</v>
      </c>
      <c r="AK93" s="546">
        <f t="shared" si="4"/>
        <v>0</v>
      </c>
      <c r="AL93" s="546">
        <f t="shared" si="4"/>
        <v>2</v>
      </c>
      <c r="AM93" s="546">
        <f t="shared" si="4"/>
        <v>0</v>
      </c>
      <c r="AN93" s="546">
        <f t="shared" si="4"/>
        <v>0</v>
      </c>
      <c r="AO93" s="546">
        <f t="shared" si="5"/>
        <v>0</v>
      </c>
      <c r="AP93" s="546">
        <f t="shared" si="5"/>
        <v>0</v>
      </c>
      <c r="AQ93" s="546">
        <f t="shared" si="5"/>
        <v>0</v>
      </c>
      <c r="AR93" s="546">
        <f t="shared" si="5"/>
        <v>0</v>
      </c>
      <c r="AS93" s="546">
        <f t="shared" si="5"/>
        <v>0</v>
      </c>
      <c r="AT93" s="546">
        <f t="shared" si="5"/>
        <v>0</v>
      </c>
      <c r="AU93" s="546">
        <f t="shared" si="5"/>
        <v>0</v>
      </c>
      <c r="AV93" s="546">
        <f t="shared" si="5"/>
        <v>0</v>
      </c>
      <c r="AW93" s="546">
        <f t="shared" si="5"/>
        <v>0</v>
      </c>
      <c r="AX93" s="546">
        <f t="shared" si="5"/>
        <v>0</v>
      </c>
      <c r="AY93" s="546">
        <f t="shared" si="5"/>
        <v>0</v>
      </c>
      <c r="AZ93" s="546">
        <f t="shared" si="5"/>
        <v>0</v>
      </c>
      <c r="BA93" s="546">
        <f t="shared" si="5"/>
        <v>0</v>
      </c>
      <c r="BB93" s="546"/>
      <c r="BC93" s="547"/>
      <c r="BD93" s="546"/>
      <c r="BE93" s="546"/>
      <c r="BF93" s="546"/>
      <c r="BG93" s="105"/>
      <c r="BH93" s="105"/>
      <c r="BI93" s="105"/>
      <c r="BJ93" s="105"/>
      <c r="BK93" s="105"/>
      <c r="BL93" s="105"/>
      <c r="BM93" s="105"/>
      <c r="BN93" s="105"/>
    </row>
    <row r="94" spans="2:66" ht="22.5" customHeight="1" thickBot="1" x14ac:dyDescent="0.35">
      <c r="D94" s="550">
        <f t="shared" si="1"/>
        <v>41</v>
      </c>
      <c r="E94" s="551" t="s">
        <v>28</v>
      </c>
      <c r="F94" s="552">
        <f t="shared" si="2"/>
        <v>0</v>
      </c>
      <c r="G94" s="552">
        <f t="shared" si="2"/>
        <v>0</v>
      </c>
      <c r="H94" s="552"/>
      <c r="I94" s="552">
        <f t="shared" si="3"/>
        <v>0</v>
      </c>
      <c r="J94" s="552">
        <f t="shared" si="3"/>
        <v>0</v>
      </c>
      <c r="K94" s="552">
        <f t="shared" si="3"/>
        <v>0</v>
      </c>
      <c r="L94" s="552">
        <f t="shared" si="3"/>
        <v>0</v>
      </c>
      <c r="M94" s="552">
        <f t="shared" si="3"/>
        <v>0</v>
      </c>
      <c r="N94" s="552">
        <f t="shared" si="3"/>
        <v>1</v>
      </c>
      <c r="O94" s="552">
        <f t="shared" si="3"/>
        <v>0</v>
      </c>
      <c r="P94" s="552">
        <f t="shared" si="3"/>
        <v>0</v>
      </c>
      <c r="Q94" s="552">
        <f t="shared" si="3"/>
        <v>0</v>
      </c>
      <c r="R94" s="552">
        <f t="shared" si="3"/>
        <v>0</v>
      </c>
      <c r="S94" s="552">
        <f t="shared" si="3"/>
        <v>0</v>
      </c>
      <c r="T94" s="552">
        <f t="shared" si="3"/>
        <v>0</v>
      </c>
      <c r="U94" s="552">
        <f t="shared" si="3"/>
        <v>0</v>
      </c>
      <c r="V94" s="552">
        <f t="shared" si="3"/>
        <v>0</v>
      </c>
      <c r="W94" s="552">
        <f t="shared" si="3"/>
        <v>1</v>
      </c>
      <c r="X94" s="552">
        <f t="shared" si="3"/>
        <v>0</v>
      </c>
      <c r="Y94" s="552">
        <f t="shared" si="4"/>
        <v>0</v>
      </c>
      <c r="Z94" s="552">
        <f t="shared" si="4"/>
        <v>0</v>
      </c>
      <c r="AA94" s="552">
        <f t="shared" si="4"/>
        <v>0</v>
      </c>
      <c r="AB94" s="552">
        <f t="shared" si="4"/>
        <v>0</v>
      </c>
      <c r="AC94" s="552">
        <f t="shared" si="4"/>
        <v>0</v>
      </c>
      <c r="AD94" s="552">
        <f t="shared" si="4"/>
        <v>1</v>
      </c>
      <c r="AE94" s="552">
        <f t="shared" si="4"/>
        <v>0</v>
      </c>
      <c r="AF94" s="552">
        <f t="shared" si="4"/>
        <v>0</v>
      </c>
      <c r="AG94" s="552">
        <f t="shared" si="4"/>
        <v>0</v>
      </c>
      <c r="AH94" s="552">
        <f t="shared" si="4"/>
        <v>3</v>
      </c>
      <c r="AI94" s="552">
        <f t="shared" si="4"/>
        <v>0</v>
      </c>
      <c r="AJ94" s="552">
        <f t="shared" si="4"/>
        <v>2</v>
      </c>
      <c r="AK94" s="552">
        <f t="shared" si="4"/>
        <v>0</v>
      </c>
      <c r="AL94" s="552">
        <f t="shared" si="4"/>
        <v>3</v>
      </c>
      <c r="AM94" s="552">
        <f t="shared" si="4"/>
        <v>4</v>
      </c>
      <c r="AN94" s="552">
        <f t="shared" si="4"/>
        <v>0</v>
      </c>
      <c r="AO94" s="552">
        <f t="shared" si="5"/>
        <v>4</v>
      </c>
      <c r="AP94" s="552">
        <f t="shared" si="5"/>
        <v>2</v>
      </c>
      <c r="AQ94" s="552">
        <f t="shared" si="5"/>
        <v>3</v>
      </c>
      <c r="AR94" s="552">
        <f t="shared" si="5"/>
        <v>2</v>
      </c>
      <c r="AS94" s="552">
        <f t="shared" si="5"/>
        <v>1</v>
      </c>
      <c r="AT94" s="552">
        <f t="shared" si="5"/>
        <v>5</v>
      </c>
      <c r="AU94" s="552">
        <f t="shared" si="5"/>
        <v>6</v>
      </c>
      <c r="AV94" s="552">
        <f t="shared" si="5"/>
        <v>3</v>
      </c>
      <c r="AW94" s="552">
        <f t="shared" si="5"/>
        <v>0</v>
      </c>
      <c r="AX94" s="552">
        <f t="shared" si="5"/>
        <v>0</v>
      </c>
      <c r="AY94" s="552">
        <f t="shared" si="5"/>
        <v>0</v>
      </c>
      <c r="AZ94" s="552">
        <f t="shared" si="5"/>
        <v>0</v>
      </c>
      <c r="BA94" s="552">
        <f t="shared" si="5"/>
        <v>0</v>
      </c>
      <c r="BB94" s="552"/>
      <c r="BC94" s="553"/>
      <c r="BD94" s="552"/>
      <c r="BE94" s="552"/>
      <c r="BF94" s="552"/>
      <c r="BG94" s="105"/>
      <c r="BH94" s="105"/>
      <c r="BI94" s="105"/>
      <c r="BJ94" s="105"/>
      <c r="BK94" s="105"/>
      <c r="BL94" s="105"/>
      <c r="BM94" s="105"/>
      <c r="BN94" s="105"/>
    </row>
    <row r="95" spans="2:66" ht="22.5" customHeight="1" x14ac:dyDescent="0.3">
      <c r="C95" s="802" t="s">
        <v>191</v>
      </c>
      <c r="D95" s="554">
        <f>SUM(F95:BF95)</f>
        <v>22</v>
      </c>
      <c r="E95" s="555" t="s">
        <v>32</v>
      </c>
      <c r="F95" s="546">
        <f t="shared" si="2"/>
        <v>0</v>
      </c>
      <c r="G95" s="546">
        <f t="shared" si="2"/>
        <v>0</v>
      </c>
      <c r="H95" s="546"/>
      <c r="I95" s="546">
        <f t="shared" si="3"/>
        <v>0</v>
      </c>
      <c r="J95" s="546">
        <f t="shared" si="3"/>
        <v>3</v>
      </c>
      <c r="K95" s="546">
        <f t="shared" si="3"/>
        <v>3</v>
      </c>
      <c r="L95" s="546">
        <f t="shared" si="3"/>
        <v>0</v>
      </c>
      <c r="M95" s="546">
        <f t="shared" si="3"/>
        <v>0</v>
      </c>
      <c r="N95" s="546">
        <f t="shared" si="3"/>
        <v>1</v>
      </c>
      <c r="O95" s="546">
        <f t="shared" si="3"/>
        <v>2</v>
      </c>
      <c r="P95" s="546">
        <f t="shared" si="3"/>
        <v>3</v>
      </c>
      <c r="Q95" s="546">
        <f t="shared" si="3"/>
        <v>4</v>
      </c>
      <c r="R95" s="546">
        <f t="shared" si="3"/>
        <v>2</v>
      </c>
      <c r="S95" s="546">
        <f t="shared" si="3"/>
        <v>0</v>
      </c>
      <c r="T95" s="546">
        <f t="shared" si="3"/>
        <v>1</v>
      </c>
      <c r="U95" s="546">
        <f t="shared" si="3"/>
        <v>0</v>
      </c>
      <c r="V95" s="546">
        <f t="shared" si="3"/>
        <v>0</v>
      </c>
      <c r="W95" s="546">
        <f t="shared" si="3"/>
        <v>0</v>
      </c>
      <c r="X95" s="546">
        <f t="shared" si="3"/>
        <v>0</v>
      </c>
      <c r="Y95" s="546">
        <f t="shared" si="4"/>
        <v>0</v>
      </c>
      <c r="Z95" s="546">
        <f t="shared" si="4"/>
        <v>1</v>
      </c>
      <c r="AA95" s="546">
        <f t="shared" si="4"/>
        <v>1</v>
      </c>
      <c r="AB95" s="546">
        <f t="shared" si="4"/>
        <v>0</v>
      </c>
      <c r="AC95" s="546">
        <f t="shared" si="4"/>
        <v>0</v>
      </c>
      <c r="AD95" s="546">
        <f t="shared" si="4"/>
        <v>0</v>
      </c>
      <c r="AE95" s="546">
        <f t="shared" si="4"/>
        <v>0</v>
      </c>
      <c r="AF95" s="546">
        <f t="shared" si="4"/>
        <v>0</v>
      </c>
      <c r="AG95" s="546">
        <f t="shared" si="4"/>
        <v>0</v>
      </c>
      <c r="AH95" s="546">
        <f t="shared" si="4"/>
        <v>0</v>
      </c>
      <c r="AI95" s="546">
        <f t="shared" si="4"/>
        <v>0</v>
      </c>
      <c r="AJ95" s="546">
        <f t="shared" si="4"/>
        <v>0</v>
      </c>
      <c r="AK95" s="546">
        <f t="shared" si="4"/>
        <v>0</v>
      </c>
      <c r="AL95" s="546">
        <f t="shared" si="4"/>
        <v>0</v>
      </c>
      <c r="AM95" s="546">
        <f t="shared" si="4"/>
        <v>1</v>
      </c>
      <c r="AN95" s="546">
        <f t="shared" si="4"/>
        <v>0</v>
      </c>
      <c r="AO95" s="546">
        <f t="shared" si="5"/>
        <v>0</v>
      </c>
      <c r="AP95" s="546">
        <f t="shared" si="5"/>
        <v>0</v>
      </c>
      <c r="AQ95" s="546">
        <f t="shared" si="5"/>
        <v>0</v>
      </c>
      <c r="AR95" s="546">
        <f t="shared" si="5"/>
        <v>0</v>
      </c>
      <c r="AS95" s="546">
        <f t="shared" si="5"/>
        <v>0</v>
      </c>
      <c r="AT95" s="546">
        <f t="shared" si="5"/>
        <v>0</v>
      </c>
      <c r="AU95" s="546">
        <f t="shared" si="5"/>
        <v>0</v>
      </c>
      <c r="AV95" s="546">
        <f t="shared" si="5"/>
        <v>0</v>
      </c>
      <c r="AW95" s="546">
        <f t="shared" si="5"/>
        <v>0</v>
      </c>
      <c r="AX95" s="546">
        <f t="shared" si="5"/>
        <v>0</v>
      </c>
      <c r="AY95" s="546">
        <f t="shared" si="5"/>
        <v>0</v>
      </c>
      <c r="AZ95" s="546">
        <f t="shared" si="5"/>
        <v>0</v>
      </c>
      <c r="BA95" s="546">
        <f t="shared" si="5"/>
        <v>0</v>
      </c>
      <c r="BB95" s="546"/>
      <c r="BC95" s="547"/>
      <c r="BD95" s="546"/>
      <c r="BE95" s="546"/>
      <c r="BF95" s="546"/>
      <c r="BG95" s="105"/>
      <c r="BH95" s="105"/>
      <c r="BI95" s="105"/>
      <c r="BJ95" s="105"/>
      <c r="BK95" s="105"/>
      <c r="BL95" s="105"/>
      <c r="BM95" s="105"/>
      <c r="BN95" s="105"/>
    </row>
    <row r="96" spans="2:66" ht="22.5" customHeight="1" x14ac:dyDescent="0.3">
      <c r="C96" s="803"/>
      <c r="D96" s="554">
        <f t="shared" si="1"/>
        <v>21</v>
      </c>
      <c r="E96" s="555" t="s">
        <v>33</v>
      </c>
      <c r="F96" s="546">
        <f t="shared" si="2"/>
        <v>0</v>
      </c>
      <c r="G96" s="546">
        <f t="shared" si="2"/>
        <v>0</v>
      </c>
      <c r="H96" s="546"/>
      <c r="I96" s="546">
        <f t="shared" si="3"/>
        <v>0</v>
      </c>
      <c r="J96" s="546">
        <f t="shared" si="3"/>
        <v>0</v>
      </c>
      <c r="K96" s="546">
        <f t="shared" si="3"/>
        <v>0</v>
      </c>
      <c r="L96" s="546">
        <f t="shared" si="3"/>
        <v>0</v>
      </c>
      <c r="M96" s="546">
        <f t="shared" si="3"/>
        <v>0</v>
      </c>
      <c r="N96" s="546">
        <f t="shared" si="3"/>
        <v>0</v>
      </c>
      <c r="O96" s="546">
        <f t="shared" si="3"/>
        <v>0</v>
      </c>
      <c r="P96" s="546">
        <f t="shared" si="3"/>
        <v>0</v>
      </c>
      <c r="Q96" s="546">
        <f t="shared" si="3"/>
        <v>0</v>
      </c>
      <c r="R96" s="546">
        <f t="shared" si="3"/>
        <v>0</v>
      </c>
      <c r="S96" s="546">
        <f t="shared" si="3"/>
        <v>3</v>
      </c>
      <c r="T96" s="546">
        <f t="shared" si="3"/>
        <v>1</v>
      </c>
      <c r="U96" s="546">
        <f t="shared" si="3"/>
        <v>0</v>
      </c>
      <c r="V96" s="546">
        <f t="shared" si="3"/>
        <v>0</v>
      </c>
      <c r="W96" s="546">
        <f t="shared" si="3"/>
        <v>1</v>
      </c>
      <c r="X96" s="546">
        <f t="shared" si="3"/>
        <v>3</v>
      </c>
      <c r="Y96" s="546">
        <f t="shared" si="4"/>
        <v>3</v>
      </c>
      <c r="Z96" s="546">
        <f t="shared" si="4"/>
        <v>2</v>
      </c>
      <c r="AA96" s="546">
        <f t="shared" si="4"/>
        <v>1</v>
      </c>
      <c r="AB96" s="546">
        <f t="shared" si="4"/>
        <v>0</v>
      </c>
      <c r="AC96" s="546">
        <f t="shared" si="4"/>
        <v>0</v>
      </c>
      <c r="AD96" s="546">
        <f t="shared" si="4"/>
        <v>0</v>
      </c>
      <c r="AE96" s="546">
        <f t="shared" si="4"/>
        <v>2</v>
      </c>
      <c r="AF96" s="546">
        <f t="shared" si="4"/>
        <v>2</v>
      </c>
      <c r="AG96" s="546">
        <f t="shared" si="4"/>
        <v>1</v>
      </c>
      <c r="AH96" s="546">
        <f t="shared" si="4"/>
        <v>2</v>
      </c>
      <c r="AI96" s="546">
        <f t="shared" si="4"/>
        <v>0</v>
      </c>
      <c r="AJ96" s="546">
        <f t="shared" si="4"/>
        <v>0</v>
      </c>
      <c r="AK96" s="546">
        <f t="shared" si="4"/>
        <v>0</v>
      </c>
      <c r="AL96" s="546">
        <f t="shared" si="4"/>
        <v>0</v>
      </c>
      <c r="AM96" s="546">
        <f t="shared" si="4"/>
        <v>0</v>
      </c>
      <c r="AN96" s="546">
        <f t="shared" si="4"/>
        <v>0</v>
      </c>
      <c r="AO96" s="546">
        <f t="shared" si="5"/>
        <v>0</v>
      </c>
      <c r="AP96" s="546">
        <f t="shared" si="5"/>
        <v>0</v>
      </c>
      <c r="AQ96" s="546">
        <f t="shared" si="5"/>
        <v>0</v>
      </c>
      <c r="AR96" s="546">
        <f t="shared" si="5"/>
        <v>0</v>
      </c>
      <c r="AS96" s="546">
        <f t="shared" si="5"/>
        <v>0</v>
      </c>
      <c r="AT96" s="546">
        <f t="shared" si="5"/>
        <v>0</v>
      </c>
      <c r="AU96" s="546">
        <f t="shared" si="5"/>
        <v>0</v>
      </c>
      <c r="AV96" s="546">
        <f t="shared" si="5"/>
        <v>0</v>
      </c>
      <c r="AW96" s="546">
        <f t="shared" si="5"/>
        <v>0</v>
      </c>
      <c r="AX96" s="546">
        <f t="shared" si="5"/>
        <v>0</v>
      </c>
      <c r="AY96" s="546">
        <f t="shared" si="5"/>
        <v>0</v>
      </c>
      <c r="AZ96" s="546">
        <f t="shared" si="5"/>
        <v>0</v>
      </c>
      <c r="BA96" s="546">
        <f t="shared" si="5"/>
        <v>0</v>
      </c>
      <c r="BB96" s="546"/>
      <c r="BC96" s="547"/>
      <c r="BD96" s="546"/>
      <c r="BE96" s="546"/>
      <c r="BF96" s="546"/>
      <c r="BG96" s="105"/>
      <c r="BH96" s="105"/>
      <c r="BI96" s="105"/>
      <c r="BJ96" s="105"/>
      <c r="BK96" s="105"/>
      <c r="BL96" s="105"/>
      <c r="BM96" s="105"/>
      <c r="BN96" s="105"/>
    </row>
    <row r="97" spans="3:66" ht="22.5" customHeight="1" x14ac:dyDescent="0.3">
      <c r="C97" s="803"/>
      <c r="D97" s="554">
        <f t="shared" si="1"/>
        <v>4</v>
      </c>
      <c r="E97" s="555" t="s">
        <v>51</v>
      </c>
      <c r="F97" s="546">
        <f t="shared" si="2"/>
        <v>0</v>
      </c>
      <c r="G97" s="546">
        <f t="shared" si="2"/>
        <v>0</v>
      </c>
      <c r="H97" s="546"/>
      <c r="I97" s="546">
        <f t="shared" si="3"/>
        <v>0</v>
      </c>
      <c r="J97" s="546">
        <f t="shared" si="3"/>
        <v>0</v>
      </c>
      <c r="K97" s="546">
        <f t="shared" si="3"/>
        <v>0</v>
      </c>
      <c r="L97" s="546">
        <f t="shared" si="3"/>
        <v>0</v>
      </c>
      <c r="M97" s="546">
        <f t="shared" si="3"/>
        <v>0</v>
      </c>
      <c r="N97" s="546">
        <f t="shared" si="3"/>
        <v>0</v>
      </c>
      <c r="O97" s="546">
        <f t="shared" si="3"/>
        <v>0</v>
      </c>
      <c r="P97" s="546">
        <f t="shared" si="3"/>
        <v>0</v>
      </c>
      <c r="Q97" s="546">
        <f t="shared" si="3"/>
        <v>0</v>
      </c>
      <c r="R97" s="546">
        <f t="shared" si="3"/>
        <v>0</v>
      </c>
      <c r="S97" s="546">
        <f t="shared" si="3"/>
        <v>0</v>
      </c>
      <c r="T97" s="546">
        <f t="shared" si="3"/>
        <v>0</v>
      </c>
      <c r="U97" s="546">
        <f t="shared" si="3"/>
        <v>0</v>
      </c>
      <c r="V97" s="546">
        <f t="shared" si="3"/>
        <v>0</v>
      </c>
      <c r="W97" s="546">
        <f t="shared" si="3"/>
        <v>0</v>
      </c>
      <c r="X97" s="546">
        <f t="shared" si="3"/>
        <v>0</v>
      </c>
      <c r="Y97" s="546">
        <f t="shared" si="4"/>
        <v>0</v>
      </c>
      <c r="Z97" s="546">
        <f t="shared" si="4"/>
        <v>0</v>
      </c>
      <c r="AA97" s="546">
        <f t="shared" si="4"/>
        <v>0</v>
      </c>
      <c r="AB97" s="546">
        <f t="shared" si="4"/>
        <v>0</v>
      </c>
      <c r="AC97" s="546">
        <f t="shared" si="4"/>
        <v>1</v>
      </c>
      <c r="AD97" s="546">
        <f t="shared" si="4"/>
        <v>0</v>
      </c>
      <c r="AE97" s="546">
        <f t="shared" si="4"/>
        <v>0</v>
      </c>
      <c r="AF97" s="546">
        <f t="shared" si="4"/>
        <v>0</v>
      </c>
      <c r="AG97" s="546">
        <f t="shared" si="4"/>
        <v>0</v>
      </c>
      <c r="AH97" s="546">
        <f t="shared" si="4"/>
        <v>1</v>
      </c>
      <c r="AI97" s="546">
        <f t="shared" si="4"/>
        <v>0</v>
      </c>
      <c r="AJ97" s="546">
        <f t="shared" si="4"/>
        <v>0</v>
      </c>
      <c r="AK97" s="546">
        <f t="shared" si="4"/>
        <v>0</v>
      </c>
      <c r="AL97" s="546">
        <f t="shared" si="4"/>
        <v>0</v>
      </c>
      <c r="AM97" s="546">
        <f t="shared" si="4"/>
        <v>1</v>
      </c>
      <c r="AN97" s="546">
        <f t="shared" si="4"/>
        <v>1</v>
      </c>
      <c r="AO97" s="546">
        <f t="shared" si="5"/>
        <v>0</v>
      </c>
      <c r="AP97" s="546">
        <f t="shared" si="5"/>
        <v>0</v>
      </c>
      <c r="AQ97" s="546">
        <f t="shared" si="5"/>
        <v>0</v>
      </c>
      <c r="AR97" s="546">
        <f t="shared" si="5"/>
        <v>0</v>
      </c>
      <c r="AS97" s="546">
        <f t="shared" si="5"/>
        <v>0</v>
      </c>
      <c r="AT97" s="546">
        <f t="shared" si="5"/>
        <v>0</v>
      </c>
      <c r="AU97" s="546">
        <f t="shared" si="5"/>
        <v>0</v>
      </c>
      <c r="AV97" s="546">
        <f t="shared" si="5"/>
        <v>0</v>
      </c>
      <c r="AW97" s="546">
        <f t="shared" si="5"/>
        <v>0</v>
      </c>
      <c r="AX97" s="546">
        <f t="shared" si="5"/>
        <v>0</v>
      </c>
      <c r="AY97" s="546">
        <f t="shared" si="5"/>
        <v>0</v>
      </c>
      <c r="AZ97" s="546">
        <f t="shared" si="5"/>
        <v>0</v>
      </c>
      <c r="BA97" s="546">
        <f t="shared" si="5"/>
        <v>0</v>
      </c>
      <c r="BB97" s="546"/>
      <c r="BC97" s="547"/>
      <c r="BD97" s="546"/>
      <c r="BE97" s="546"/>
      <c r="BF97" s="546"/>
      <c r="BG97" s="105"/>
      <c r="BH97" s="105"/>
      <c r="BI97" s="105"/>
      <c r="BJ97" s="105"/>
      <c r="BK97" s="105"/>
      <c r="BL97" s="105"/>
      <c r="BM97" s="105"/>
      <c r="BN97" s="105"/>
    </row>
    <row r="98" spans="3:66" ht="22.5" customHeight="1" x14ac:dyDescent="0.3">
      <c r="C98" s="803"/>
      <c r="D98" s="554">
        <f t="shared" si="1"/>
        <v>1</v>
      </c>
      <c r="E98" s="555" t="s">
        <v>111</v>
      </c>
      <c r="F98" s="546">
        <f t="shared" si="2"/>
        <v>0</v>
      </c>
      <c r="G98" s="546">
        <f t="shared" si="2"/>
        <v>0</v>
      </c>
      <c r="H98" s="546"/>
      <c r="I98" s="546">
        <f t="shared" si="3"/>
        <v>0</v>
      </c>
      <c r="J98" s="546">
        <f t="shared" si="3"/>
        <v>0</v>
      </c>
      <c r="K98" s="546">
        <f t="shared" si="3"/>
        <v>0</v>
      </c>
      <c r="L98" s="546">
        <f t="shared" si="3"/>
        <v>0</v>
      </c>
      <c r="M98" s="546">
        <f t="shared" si="3"/>
        <v>0</v>
      </c>
      <c r="N98" s="546">
        <f t="shared" si="3"/>
        <v>0</v>
      </c>
      <c r="O98" s="546">
        <f t="shared" si="3"/>
        <v>0</v>
      </c>
      <c r="P98" s="546">
        <f t="shared" si="3"/>
        <v>0</v>
      </c>
      <c r="Q98" s="546">
        <f t="shared" si="3"/>
        <v>0</v>
      </c>
      <c r="R98" s="546">
        <f t="shared" si="3"/>
        <v>0</v>
      </c>
      <c r="S98" s="546">
        <f t="shared" si="3"/>
        <v>0</v>
      </c>
      <c r="T98" s="546">
        <f t="shared" si="3"/>
        <v>0</v>
      </c>
      <c r="U98" s="546">
        <f t="shared" si="3"/>
        <v>0</v>
      </c>
      <c r="V98" s="546">
        <f t="shared" si="3"/>
        <v>0</v>
      </c>
      <c r="W98" s="546">
        <f t="shared" si="3"/>
        <v>0</v>
      </c>
      <c r="X98" s="546">
        <f t="shared" si="3"/>
        <v>0</v>
      </c>
      <c r="Y98" s="546">
        <f t="shared" si="4"/>
        <v>0</v>
      </c>
      <c r="Z98" s="546">
        <f t="shared" si="4"/>
        <v>0</v>
      </c>
      <c r="AA98" s="546">
        <f t="shared" si="4"/>
        <v>0</v>
      </c>
      <c r="AB98" s="546">
        <f t="shared" si="4"/>
        <v>0</v>
      </c>
      <c r="AC98" s="546">
        <f t="shared" si="4"/>
        <v>0</v>
      </c>
      <c r="AD98" s="546">
        <f t="shared" si="4"/>
        <v>0</v>
      </c>
      <c r="AE98" s="546">
        <f t="shared" si="4"/>
        <v>0</v>
      </c>
      <c r="AF98" s="546">
        <f t="shared" si="4"/>
        <v>0</v>
      </c>
      <c r="AG98" s="546">
        <f t="shared" si="4"/>
        <v>0</v>
      </c>
      <c r="AH98" s="546">
        <f t="shared" si="4"/>
        <v>0</v>
      </c>
      <c r="AI98" s="546">
        <f t="shared" si="4"/>
        <v>0</v>
      </c>
      <c r="AJ98" s="546">
        <f t="shared" si="4"/>
        <v>0</v>
      </c>
      <c r="AK98" s="546">
        <f t="shared" si="4"/>
        <v>1</v>
      </c>
      <c r="AL98" s="546">
        <f t="shared" si="4"/>
        <v>0</v>
      </c>
      <c r="AM98" s="546">
        <f t="shared" si="4"/>
        <v>0</v>
      </c>
      <c r="AN98" s="546">
        <f t="shared" si="4"/>
        <v>0</v>
      </c>
      <c r="AO98" s="546">
        <f t="shared" si="5"/>
        <v>0</v>
      </c>
      <c r="AP98" s="546">
        <f t="shared" si="5"/>
        <v>0</v>
      </c>
      <c r="AQ98" s="546">
        <f t="shared" si="5"/>
        <v>0</v>
      </c>
      <c r="AR98" s="546">
        <f t="shared" si="5"/>
        <v>0</v>
      </c>
      <c r="AS98" s="546">
        <f t="shared" si="5"/>
        <v>0</v>
      </c>
      <c r="AT98" s="546">
        <f t="shared" si="5"/>
        <v>0</v>
      </c>
      <c r="AU98" s="546">
        <f t="shared" si="5"/>
        <v>0</v>
      </c>
      <c r="AV98" s="546">
        <f t="shared" si="5"/>
        <v>0</v>
      </c>
      <c r="AW98" s="546">
        <f t="shared" si="5"/>
        <v>0</v>
      </c>
      <c r="AX98" s="546">
        <f t="shared" si="5"/>
        <v>0</v>
      </c>
      <c r="AY98" s="546">
        <f t="shared" si="5"/>
        <v>0</v>
      </c>
      <c r="AZ98" s="546">
        <f t="shared" si="5"/>
        <v>0</v>
      </c>
      <c r="BA98" s="546">
        <f t="shared" si="5"/>
        <v>0</v>
      </c>
      <c r="BB98" s="546"/>
      <c r="BC98" s="547"/>
      <c r="BD98" s="546"/>
      <c r="BE98" s="546"/>
      <c r="BF98" s="546"/>
      <c r="BG98" s="105"/>
      <c r="BH98" s="105"/>
      <c r="BI98" s="105"/>
      <c r="BJ98" s="105"/>
      <c r="BK98" s="105"/>
      <c r="BL98" s="105"/>
      <c r="BM98" s="105"/>
      <c r="BN98" s="105"/>
    </row>
    <row r="99" spans="3:66" ht="22.5" customHeight="1" x14ac:dyDescent="0.3">
      <c r="C99" s="803"/>
      <c r="D99" s="554">
        <f t="shared" si="1"/>
        <v>0</v>
      </c>
      <c r="E99" s="555" t="s">
        <v>192</v>
      </c>
      <c r="F99" s="546">
        <f t="shared" si="2"/>
        <v>0</v>
      </c>
      <c r="G99" s="546">
        <f t="shared" si="2"/>
        <v>0</v>
      </c>
      <c r="H99" s="546"/>
      <c r="I99" s="546">
        <f t="shared" si="3"/>
        <v>0</v>
      </c>
      <c r="J99" s="546">
        <f t="shared" si="3"/>
        <v>0</v>
      </c>
      <c r="K99" s="546">
        <f t="shared" si="3"/>
        <v>0</v>
      </c>
      <c r="L99" s="546">
        <f t="shared" si="3"/>
        <v>0</v>
      </c>
      <c r="M99" s="546">
        <f t="shared" si="3"/>
        <v>0</v>
      </c>
      <c r="N99" s="546">
        <f t="shared" si="3"/>
        <v>0</v>
      </c>
      <c r="O99" s="546">
        <f t="shared" si="3"/>
        <v>0</v>
      </c>
      <c r="P99" s="546">
        <f t="shared" si="3"/>
        <v>0</v>
      </c>
      <c r="Q99" s="546">
        <f t="shared" si="3"/>
        <v>0</v>
      </c>
      <c r="R99" s="546">
        <f t="shared" si="3"/>
        <v>0</v>
      </c>
      <c r="S99" s="546">
        <f t="shared" si="3"/>
        <v>0</v>
      </c>
      <c r="T99" s="546">
        <f t="shared" si="3"/>
        <v>0</v>
      </c>
      <c r="U99" s="546">
        <f t="shared" si="3"/>
        <v>0</v>
      </c>
      <c r="V99" s="546">
        <f t="shared" si="3"/>
        <v>0</v>
      </c>
      <c r="W99" s="546">
        <f t="shared" si="3"/>
        <v>0</v>
      </c>
      <c r="X99" s="546">
        <f t="shared" si="3"/>
        <v>0</v>
      </c>
      <c r="Y99" s="546">
        <f t="shared" si="4"/>
        <v>0</v>
      </c>
      <c r="Z99" s="546">
        <f t="shared" si="4"/>
        <v>0</v>
      </c>
      <c r="AA99" s="546">
        <f t="shared" si="4"/>
        <v>0</v>
      </c>
      <c r="AB99" s="546">
        <f t="shared" si="4"/>
        <v>0</v>
      </c>
      <c r="AC99" s="546">
        <f t="shared" si="4"/>
        <v>0</v>
      </c>
      <c r="AD99" s="546">
        <f t="shared" si="4"/>
        <v>0</v>
      </c>
      <c r="AE99" s="546">
        <f t="shared" si="4"/>
        <v>0</v>
      </c>
      <c r="AF99" s="546">
        <f t="shared" si="4"/>
        <v>0</v>
      </c>
      <c r="AG99" s="546">
        <f t="shared" si="4"/>
        <v>0</v>
      </c>
      <c r="AH99" s="546">
        <f t="shared" si="4"/>
        <v>0</v>
      </c>
      <c r="AI99" s="546">
        <f t="shared" si="4"/>
        <v>0</v>
      </c>
      <c r="AJ99" s="546">
        <f t="shared" si="4"/>
        <v>0</v>
      </c>
      <c r="AK99" s="546">
        <f t="shared" si="4"/>
        <v>0</v>
      </c>
      <c r="AL99" s="546">
        <f t="shared" si="4"/>
        <v>0</v>
      </c>
      <c r="AM99" s="546">
        <f t="shared" si="4"/>
        <v>0</v>
      </c>
      <c r="AN99" s="546">
        <f t="shared" si="4"/>
        <v>0</v>
      </c>
      <c r="AO99" s="546">
        <f t="shared" si="5"/>
        <v>0</v>
      </c>
      <c r="AP99" s="546">
        <f t="shared" si="5"/>
        <v>0</v>
      </c>
      <c r="AQ99" s="546">
        <f t="shared" si="5"/>
        <v>0</v>
      </c>
      <c r="AR99" s="546">
        <f t="shared" si="5"/>
        <v>0</v>
      </c>
      <c r="AS99" s="546">
        <f t="shared" si="5"/>
        <v>0</v>
      </c>
      <c r="AT99" s="546">
        <f t="shared" si="5"/>
        <v>0</v>
      </c>
      <c r="AU99" s="546">
        <f t="shared" si="5"/>
        <v>0</v>
      </c>
      <c r="AV99" s="546">
        <f t="shared" si="5"/>
        <v>0</v>
      </c>
      <c r="AW99" s="546">
        <f t="shared" si="5"/>
        <v>0</v>
      </c>
      <c r="AX99" s="546">
        <f t="shared" si="5"/>
        <v>0</v>
      </c>
      <c r="AY99" s="546">
        <f t="shared" si="5"/>
        <v>0</v>
      </c>
      <c r="AZ99" s="546">
        <f t="shared" si="5"/>
        <v>0</v>
      </c>
      <c r="BA99" s="546">
        <f t="shared" si="5"/>
        <v>0</v>
      </c>
      <c r="BB99" s="546"/>
      <c r="BC99" s="547"/>
      <c r="BD99" s="546"/>
      <c r="BE99" s="546"/>
      <c r="BF99" s="546"/>
      <c r="BG99" s="105"/>
      <c r="BH99" s="105"/>
      <c r="BI99" s="105"/>
      <c r="BJ99" s="105"/>
      <c r="BK99" s="105"/>
      <c r="BL99" s="105"/>
      <c r="BM99" s="105"/>
      <c r="BN99" s="105"/>
    </row>
    <row r="100" spans="3:66" ht="22.5" customHeight="1" x14ac:dyDescent="0.3">
      <c r="C100" s="803"/>
      <c r="D100" s="554">
        <f t="shared" si="1"/>
        <v>0</v>
      </c>
      <c r="E100" s="555" t="s">
        <v>193</v>
      </c>
      <c r="F100" s="546">
        <f t="shared" si="2"/>
        <v>0</v>
      </c>
      <c r="G100" s="546">
        <f t="shared" si="2"/>
        <v>0</v>
      </c>
      <c r="H100" s="546"/>
      <c r="I100" s="546">
        <f t="shared" si="3"/>
        <v>0</v>
      </c>
      <c r="J100" s="546">
        <f t="shared" si="3"/>
        <v>0</v>
      </c>
      <c r="K100" s="546">
        <f t="shared" si="3"/>
        <v>0</v>
      </c>
      <c r="L100" s="546">
        <f t="shared" si="3"/>
        <v>0</v>
      </c>
      <c r="M100" s="546">
        <f t="shared" si="3"/>
        <v>0</v>
      </c>
      <c r="N100" s="546">
        <f t="shared" si="3"/>
        <v>0</v>
      </c>
      <c r="O100" s="546">
        <f t="shared" si="3"/>
        <v>0</v>
      </c>
      <c r="P100" s="546">
        <f t="shared" si="3"/>
        <v>0</v>
      </c>
      <c r="Q100" s="546">
        <f t="shared" si="3"/>
        <v>0</v>
      </c>
      <c r="R100" s="546">
        <f t="shared" si="3"/>
        <v>0</v>
      </c>
      <c r="S100" s="546">
        <f t="shared" si="3"/>
        <v>0</v>
      </c>
      <c r="T100" s="546">
        <f t="shared" si="3"/>
        <v>0</v>
      </c>
      <c r="U100" s="546">
        <f t="shared" si="3"/>
        <v>0</v>
      </c>
      <c r="V100" s="546">
        <f t="shared" si="3"/>
        <v>0</v>
      </c>
      <c r="W100" s="546">
        <f t="shared" si="3"/>
        <v>0</v>
      </c>
      <c r="X100" s="546">
        <f t="shared" si="3"/>
        <v>0</v>
      </c>
      <c r="Y100" s="546">
        <f t="shared" si="4"/>
        <v>0</v>
      </c>
      <c r="Z100" s="546">
        <f t="shared" si="4"/>
        <v>0</v>
      </c>
      <c r="AA100" s="546">
        <f t="shared" si="4"/>
        <v>0</v>
      </c>
      <c r="AB100" s="546">
        <f t="shared" si="4"/>
        <v>0</v>
      </c>
      <c r="AC100" s="546">
        <f t="shared" si="4"/>
        <v>0</v>
      </c>
      <c r="AD100" s="546">
        <f t="shared" si="4"/>
        <v>0</v>
      </c>
      <c r="AE100" s="546">
        <f t="shared" si="4"/>
        <v>0</v>
      </c>
      <c r="AF100" s="546">
        <f t="shared" si="4"/>
        <v>0</v>
      </c>
      <c r="AG100" s="546">
        <f t="shared" si="4"/>
        <v>0</v>
      </c>
      <c r="AH100" s="546">
        <f t="shared" si="4"/>
        <v>0</v>
      </c>
      <c r="AI100" s="546">
        <f t="shared" si="4"/>
        <v>0</v>
      </c>
      <c r="AJ100" s="546">
        <f t="shared" si="4"/>
        <v>0</v>
      </c>
      <c r="AK100" s="546">
        <f t="shared" si="4"/>
        <v>0</v>
      </c>
      <c r="AL100" s="546">
        <f t="shared" si="4"/>
        <v>0</v>
      </c>
      <c r="AM100" s="546">
        <f t="shared" si="4"/>
        <v>0</v>
      </c>
      <c r="AN100" s="546">
        <f t="shared" si="4"/>
        <v>0</v>
      </c>
      <c r="AO100" s="546">
        <f t="shared" si="5"/>
        <v>0</v>
      </c>
      <c r="AP100" s="546">
        <f t="shared" si="5"/>
        <v>0</v>
      </c>
      <c r="AQ100" s="546">
        <f t="shared" si="5"/>
        <v>0</v>
      </c>
      <c r="AR100" s="546">
        <f t="shared" si="5"/>
        <v>0</v>
      </c>
      <c r="AS100" s="546">
        <f t="shared" si="5"/>
        <v>0</v>
      </c>
      <c r="AT100" s="546">
        <f t="shared" si="5"/>
        <v>0</v>
      </c>
      <c r="AU100" s="546">
        <f t="shared" si="5"/>
        <v>0</v>
      </c>
      <c r="AV100" s="546">
        <f t="shared" si="5"/>
        <v>0</v>
      </c>
      <c r="AW100" s="546">
        <f t="shared" si="5"/>
        <v>0</v>
      </c>
      <c r="AX100" s="546">
        <f t="shared" si="5"/>
        <v>0</v>
      </c>
      <c r="AY100" s="546">
        <f t="shared" si="5"/>
        <v>0</v>
      </c>
      <c r="AZ100" s="546">
        <f t="shared" si="5"/>
        <v>0</v>
      </c>
      <c r="BA100" s="546">
        <f t="shared" si="5"/>
        <v>0</v>
      </c>
      <c r="BB100" s="546"/>
      <c r="BC100" s="547"/>
      <c r="BD100" s="546"/>
      <c r="BE100" s="546"/>
      <c r="BF100" s="546"/>
      <c r="BG100" s="105"/>
      <c r="BH100" s="105"/>
      <c r="BI100" s="105"/>
      <c r="BJ100" s="105"/>
      <c r="BK100" s="105"/>
      <c r="BL100" s="105"/>
      <c r="BM100" s="105"/>
      <c r="BN100" s="105"/>
    </row>
    <row r="101" spans="3:66" ht="22.5" customHeight="1" thickBot="1" x14ac:dyDescent="0.35">
      <c r="C101" s="803"/>
      <c r="D101" s="554">
        <f t="shared" si="1"/>
        <v>0</v>
      </c>
      <c r="E101" s="555" t="s">
        <v>194</v>
      </c>
      <c r="F101" s="546">
        <f t="shared" si="2"/>
        <v>0</v>
      </c>
      <c r="G101" s="546">
        <f t="shared" si="2"/>
        <v>0</v>
      </c>
      <c r="H101" s="546"/>
      <c r="I101" s="546">
        <f t="shared" si="3"/>
        <v>0</v>
      </c>
      <c r="J101" s="546">
        <f t="shared" si="3"/>
        <v>0</v>
      </c>
      <c r="K101" s="546">
        <f t="shared" si="3"/>
        <v>0</v>
      </c>
      <c r="L101" s="546">
        <f t="shared" si="3"/>
        <v>0</v>
      </c>
      <c r="M101" s="546">
        <f t="shared" si="3"/>
        <v>0</v>
      </c>
      <c r="N101" s="546">
        <f t="shared" si="3"/>
        <v>0</v>
      </c>
      <c r="O101" s="546">
        <f t="shared" si="3"/>
        <v>0</v>
      </c>
      <c r="P101" s="546">
        <f t="shared" si="3"/>
        <v>0</v>
      </c>
      <c r="Q101" s="546">
        <f t="shared" si="3"/>
        <v>0</v>
      </c>
      <c r="R101" s="546">
        <f t="shared" si="3"/>
        <v>0</v>
      </c>
      <c r="S101" s="546">
        <f t="shared" si="3"/>
        <v>0</v>
      </c>
      <c r="T101" s="546">
        <f t="shared" si="3"/>
        <v>0</v>
      </c>
      <c r="U101" s="546">
        <f t="shared" si="3"/>
        <v>0</v>
      </c>
      <c r="V101" s="546">
        <f t="shared" si="3"/>
        <v>0</v>
      </c>
      <c r="W101" s="546">
        <f t="shared" si="3"/>
        <v>0</v>
      </c>
      <c r="X101" s="546">
        <f t="shared" si="3"/>
        <v>0</v>
      </c>
      <c r="Y101" s="546">
        <f t="shared" si="4"/>
        <v>0</v>
      </c>
      <c r="Z101" s="546">
        <f t="shared" si="4"/>
        <v>0</v>
      </c>
      <c r="AA101" s="546">
        <f t="shared" si="4"/>
        <v>0</v>
      </c>
      <c r="AB101" s="546">
        <f t="shared" si="4"/>
        <v>0</v>
      </c>
      <c r="AC101" s="546">
        <f t="shared" si="4"/>
        <v>0</v>
      </c>
      <c r="AD101" s="546">
        <f t="shared" si="4"/>
        <v>0</v>
      </c>
      <c r="AE101" s="546">
        <f t="shared" si="4"/>
        <v>0</v>
      </c>
      <c r="AF101" s="546">
        <f t="shared" si="4"/>
        <v>0</v>
      </c>
      <c r="AG101" s="546">
        <f t="shared" si="4"/>
        <v>0</v>
      </c>
      <c r="AH101" s="546">
        <f t="shared" si="4"/>
        <v>0</v>
      </c>
      <c r="AI101" s="546">
        <f t="shared" si="4"/>
        <v>0</v>
      </c>
      <c r="AJ101" s="546">
        <f t="shared" si="4"/>
        <v>0</v>
      </c>
      <c r="AK101" s="546">
        <f t="shared" si="4"/>
        <v>0</v>
      </c>
      <c r="AL101" s="546">
        <f t="shared" si="4"/>
        <v>0</v>
      </c>
      <c r="AM101" s="546">
        <f t="shared" si="4"/>
        <v>0</v>
      </c>
      <c r="AN101" s="546">
        <f t="shared" si="4"/>
        <v>0</v>
      </c>
      <c r="AO101" s="546">
        <f t="shared" si="5"/>
        <v>0</v>
      </c>
      <c r="AP101" s="546">
        <f t="shared" si="5"/>
        <v>0</v>
      </c>
      <c r="AQ101" s="546">
        <f t="shared" si="5"/>
        <v>0</v>
      </c>
      <c r="AR101" s="546">
        <f t="shared" si="5"/>
        <v>0</v>
      </c>
      <c r="AS101" s="546">
        <f t="shared" si="5"/>
        <v>0</v>
      </c>
      <c r="AT101" s="546">
        <f t="shared" si="5"/>
        <v>0</v>
      </c>
      <c r="AU101" s="546">
        <f t="shared" si="5"/>
        <v>0</v>
      </c>
      <c r="AV101" s="546">
        <f t="shared" si="5"/>
        <v>0</v>
      </c>
      <c r="AW101" s="546">
        <f t="shared" si="5"/>
        <v>0</v>
      </c>
      <c r="AX101" s="546">
        <f t="shared" si="5"/>
        <v>0</v>
      </c>
      <c r="AY101" s="546">
        <f t="shared" si="5"/>
        <v>0</v>
      </c>
      <c r="AZ101" s="546">
        <f t="shared" si="5"/>
        <v>0</v>
      </c>
      <c r="BA101" s="546">
        <f t="shared" si="5"/>
        <v>0</v>
      </c>
      <c r="BB101" s="546"/>
      <c r="BC101" s="547"/>
      <c r="BD101" s="546"/>
      <c r="BE101" s="546"/>
      <c r="BF101" s="546"/>
      <c r="BG101" s="105"/>
      <c r="BH101" s="105"/>
      <c r="BI101" s="105"/>
      <c r="BJ101" s="105"/>
      <c r="BK101" s="105"/>
      <c r="BL101" s="105"/>
      <c r="BM101" s="105"/>
      <c r="BN101" s="105"/>
    </row>
    <row r="102" spans="3:66" ht="22.5" customHeight="1" thickBot="1" x14ac:dyDescent="0.35">
      <c r="C102" s="804"/>
      <c r="D102" s="556">
        <f>SUM(D95:D101)</f>
        <v>48</v>
      </c>
      <c r="E102" s="557" t="s">
        <v>195</v>
      </c>
      <c r="F102" s="558">
        <f>SUM(F95:F101)</f>
        <v>0</v>
      </c>
      <c r="G102" s="558">
        <f t="shared" ref="G102:AZ102" si="6">SUM(G95:G101)</f>
        <v>0</v>
      </c>
      <c r="H102" s="558"/>
      <c r="I102" s="558">
        <f t="shared" si="6"/>
        <v>0</v>
      </c>
      <c r="J102" s="558">
        <f t="shared" si="6"/>
        <v>3</v>
      </c>
      <c r="K102" s="558">
        <f t="shared" si="6"/>
        <v>3</v>
      </c>
      <c r="L102" s="558">
        <f>SUM(L95:L101)</f>
        <v>0</v>
      </c>
      <c r="M102" s="558">
        <f t="shared" si="6"/>
        <v>0</v>
      </c>
      <c r="N102" s="558">
        <f t="shared" si="6"/>
        <v>1</v>
      </c>
      <c r="O102" s="558">
        <f t="shared" si="6"/>
        <v>2</v>
      </c>
      <c r="P102" s="558">
        <f t="shared" si="6"/>
        <v>3</v>
      </c>
      <c r="Q102" s="558">
        <f t="shared" si="6"/>
        <v>4</v>
      </c>
      <c r="R102" s="558">
        <f t="shared" si="6"/>
        <v>2</v>
      </c>
      <c r="S102" s="558">
        <f t="shared" si="6"/>
        <v>3</v>
      </c>
      <c r="T102" s="558">
        <f t="shared" si="6"/>
        <v>2</v>
      </c>
      <c r="U102" s="558">
        <f t="shared" si="6"/>
        <v>0</v>
      </c>
      <c r="V102" s="558">
        <f t="shared" si="6"/>
        <v>0</v>
      </c>
      <c r="W102" s="558">
        <f t="shared" si="6"/>
        <v>1</v>
      </c>
      <c r="X102" s="558">
        <f t="shared" si="6"/>
        <v>3</v>
      </c>
      <c r="Y102" s="558">
        <f t="shared" si="6"/>
        <v>3</v>
      </c>
      <c r="Z102" s="558">
        <f t="shared" si="6"/>
        <v>3</v>
      </c>
      <c r="AA102" s="558">
        <f t="shared" si="6"/>
        <v>2</v>
      </c>
      <c r="AB102" s="558">
        <f t="shared" si="6"/>
        <v>0</v>
      </c>
      <c r="AC102" s="558">
        <f t="shared" si="6"/>
        <v>1</v>
      </c>
      <c r="AD102" s="558">
        <f t="shared" si="6"/>
        <v>0</v>
      </c>
      <c r="AE102" s="558">
        <f t="shared" si="6"/>
        <v>2</v>
      </c>
      <c r="AF102" s="558">
        <f t="shared" si="6"/>
        <v>2</v>
      </c>
      <c r="AG102" s="558">
        <f>SUM(AG95:AG101)</f>
        <v>1</v>
      </c>
      <c r="AH102" s="558">
        <f t="shared" si="6"/>
        <v>3</v>
      </c>
      <c r="AI102" s="558">
        <f t="shared" si="6"/>
        <v>0</v>
      </c>
      <c r="AJ102" s="558">
        <f t="shared" si="6"/>
        <v>0</v>
      </c>
      <c r="AK102" s="558">
        <f t="shared" si="6"/>
        <v>1</v>
      </c>
      <c r="AL102" s="558">
        <f t="shared" si="6"/>
        <v>0</v>
      </c>
      <c r="AM102" s="558">
        <f t="shared" si="6"/>
        <v>2</v>
      </c>
      <c r="AN102" s="558">
        <f t="shared" si="6"/>
        <v>1</v>
      </c>
      <c r="AO102" s="558">
        <f t="shared" si="6"/>
        <v>0</v>
      </c>
      <c r="AP102" s="558">
        <f t="shared" si="6"/>
        <v>0</v>
      </c>
      <c r="AQ102" s="558">
        <f t="shared" si="6"/>
        <v>0</v>
      </c>
      <c r="AR102" s="558">
        <f t="shared" si="6"/>
        <v>0</v>
      </c>
      <c r="AS102" s="558">
        <f t="shared" si="6"/>
        <v>0</v>
      </c>
      <c r="AT102" s="558">
        <f>SUM(AT95:AT101)</f>
        <v>0</v>
      </c>
      <c r="AU102" s="558">
        <f t="shared" si="6"/>
        <v>0</v>
      </c>
      <c r="AV102" s="558">
        <f>SUM(AV95:AV101)</f>
        <v>0</v>
      </c>
      <c r="AW102" s="558">
        <f>SUM(AW95:AW101)</f>
        <v>0</v>
      </c>
      <c r="AX102" s="558">
        <f>SUM(AX95:AX101)</f>
        <v>0</v>
      </c>
      <c r="AY102" s="558">
        <f>SUM(AY95:AY101)</f>
        <v>0</v>
      </c>
      <c r="AZ102" s="558">
        <f t="shared" si="6"/>
        <v>0</v>
      </c>
      <c r="BA102" s="558">
        <f>SUM(BA95:BA101)</f>
        <v>0</v>
      </c>
      <c r="BB102" s="558"/>
      <c r="BC102" s="559"/>
      <c r="BD102" s="558"/>
      <c r="BE102" s="558"/>
      <c r="BF102" s="558"/>
      <c r="BG102" s="105"/>
      <c r="BH102" s="105"/>
      <c r="BI102" s="105"/>
      <c r="BJ102" s="105"/>
      <c r="BK102" s="105"/>
      <c r="BL102" s="105"/>
      <c r="BM102" s="105"/>
      <c r="BN102" s="105"/>
    </row>
    <row r="103" spans="3:66" ht="22.5" customHeight="1" x14ac:dyDescent="0.3">
      <c r="D103" s="560">
        <f t="shared" ref="D103:D110" si="7">SUM(F103:BF103)</f>
        <v>0</v>
      </c>
      <c r="E103" s="561" t="s">
        <v>75</v>
      </c>
      <c r="F103" s="562">
        <f t="shared" ref="F103:G109" si="8">COUNTIF(F$6:F$71,$E103)</f>
        <v>0</v>
      </c>
      <c r="G103" s="562">
        <f t="shared" si="8"/>
        <v>0</v>
      </c>
      <c r="H103" s="562"/>
      <c r="I103" s="562">
        <f t="shared" ref="I103:X109" si="9">COUNTIF(I$6:I$71,$E103)</f>
        <v>0</v>
      </c>
      <c r="J103" s="562">
        <f t="shared" si="9"/>
        <v>0</v>
      </c>
      <c r="K103" s="562">
        <f t="shared" si="9"/>
        <v>0</v>
      </c>
      <c r="L103" s="562">
        <f t="shared" si="9"/>
        <v>0</v>
      </c>
      <c r="M103" s="562">
        <f t="shared" si="9"/>
        <v>0</v>
      </c>
      <c r="N103" s="562">
        <f t="shared" si="9"/>
        <v>0</v>
      </c>
      <c r="O103" s="562">
        <f t="shared" si="9"/>
        <v>0</v>
      </c>
      <c r="P103" s="562">
        <f t="shared" si="9"/>
        <v>0</v>
      </c>
      <c r="Q103" s="562">
        <f t="shared" si="9"/>
        <v>0</v>
      </c>
      <c r="R103" s="562">
        <f t="shared" si="9"/>
        <v>0</v>
      </c>
      <c r="S103" s="562">
        <f t="shared" si="9"/>
        <v>0</v>
      </c>
      <c r="T103" s="562">
        <f t="shared" si="9"/>
        <v>0</v>
      </c>
      <c r="U103" s="562">
        <f t="shared" si="9"/>
        <v>0</v>
      </c>
      <c r="V103" s="562">
        <f t="shared" si="9"/>
        <v>0</v>
      </c>
      <c r="W103" s="562">
        <f t="shared" si="9"/>
        <v>0</v>
      </c>
      <c r="X103" s="562">
        <f t="shared" si="9"/>
        <v>0</v>
      </c>
      <c r="Y103" s="562">
        <f t="shared" ref="Y103:AN109" si="10">COUNTIF(Y$6:Y$71,$E103)</f>
        <v>0</v>
      </c>
      <c r="Z103" s="562">
        <f t="shared" si="10"/>
        <v>0</v>
      </c>
      <c r="AA103" s="562">
        <f t="shared" si="10"/>
        <v>0</v>
      </c>
      <c r="AB103" s="562">
        <f t="shared" si="10"/>
        <v>0</v>
      </c>
      <c r="AC103" s="562">
        <f t="shared" si="10"/>
        <v>0</v>
      </c>
      <c r="AD103" s="562">
        <f t="shared" si="10"/>
        <v>0</v>
      </c>
      <c r="AE103" s="562">
        <f t="shared" si="10"/>
        <v>0</v>
      </c>
      <c r="AF103" s="562">
        <f t="shared" si="10"/>
        <v>0</v>
      </c>
      <c r="AG103" s="562">
        <f t="shared" si="10"/>
        <v>0</v>
      </c>
      <c r="AH103" s="562">
        <f t="shared" si="10"/>
        <v>0</v>
      </c>
      <c r="AI103" s="562">
        <f t="shared" si="10"/>
        <v>0</v>
      </c>
      <c r="AJ103" s="562">
        <f t="shared" si="10"/>
        <v>0</v>
      </c>
      <c r="AK103" s="562">
        <f t="shared" si="10"/>
        <v>0</v>
      </c>
      <c r="AL103" s="562">
        <f t="shared" si="10"/>
        <v>0</v>
      </c>
      <c r="AM103" s="562">
        <f t="shared" si="10"/>
        <v>0</v>
      </c>
      <c r="AN103" s="562">
        <f t="shared" si="10"/>
        <v>0</v>
      </c>
      <c r="AO103" s="562">
        <f t="shared" ref="AO103:BC109" si="11">COUNTIF(AO$6:AO$71,$E103)</f>
        <v>0</v>
      </c>
      <c r="AP103" s="562">
        <f t="shared" si="11"/>
        <v>0</v>
      </c>
      <c r="AQ103" s="562">
        <f t="shared" si="11"/>
        <v>0</v>
      </c>
      <c r="AR103" s="562">
        <f t="shared" si="11"/>
        <v>0</v>
      </c>
      <c r="AS103" s="562">
        <f t="shared" si="11"/>
        <v>0</v>
      </c>
      <c r="AT103" s="562">
        <f t="shared" si="11"/>
        <v>0</v>
      </c>
      <c r="AU103" s="562">
        <f t="shared" si="11"/>
        <v>0</v>
      </c>
      <c r="AV103" s="562">
        <f t="shared" si="11"/>
        <v>0</v>
      </c>
      <c r="AW103" s="562">
        <f t="shared" si="11"/>
        <v>0</v>
      </c>
      <c r="AX103" s="562">
        <f t="shared" si="11"/>
        <v>0</v>
      </c>
      <c r="AY103" s="562">
        <f t="shared" si="11"/>
        <v>0</v>
      </c>
      <c r="AZ103" s="562">
        <f t="shared" si="11"/>
        <v>0</v>
      </c>
      <c r="BA103" s="562">
        <f t="shared" si="11"/>
        <v>0</v>
      </c>
      <c r="BB103" s="562"/>
      <c r="BC103" s="563"/>
      <c r="BD103" s="562"/>
      <c r="BE103" s="562"/>
      <c r="BF103" s="562"/>
      <c r="BG103" s="105"/>
      <c r="BH103" s="105"/>
      <c r="BI103" s="105"/>
      <c r="BJ103" s="105"/>
      <c r="BK103" s="105"/>
      <c r="BL103" s="105"/>
      <c r="BM103" s="105"/>
      <c r="BN103" s="105"/>
    </row>
    <row r="104" spans="3:66" ht="22.5" customHeight="1" x14ac:dyDescent="0.3">
      <c r="D104" s="544">
        <f t="shared" si="7"/>
        <v>0</v>
      </c>
      <c r="E104" s="545" t="s">
        <v>196</v>
      </c>
      <c r="F104" s="564">
        <f t="shared" si="8"/>
        <v>0</v>
      </c>
      <c r="G104" s="564">
        <f t="shared" si="8"/>
        <v>0</v>
      </c>
      <c r="H104" s="564"/>
      <c r="I104" s="564">
        <f t="shared" si="9"/>
        <v>0</v>
      </c>
      <c r="J104" s="564">
        <f t="shared" si="9"/>
        <v>0</v>
      </c>
      <c r="K104" s="564">
        <f t="shared" si="9"/>
        <v>0</v>
      </c>
      <c r="L104" s="564">
        <f t="shared" si="9"/>
        <v>0</v>
      </c>
      <c r="M104" s="564">
        <f t="shared" si="9"/>
        <v>0</v>
      </c>
      <c r="N104" s="564">
        <f t="shared" si="9"/>
        <v>0</v>
      </c>
      <c r="O104" s="564">
        <f t="shared" si="9"/>
        <v>0</v>
      </c>
      <c r="P104" s="564">
        <f t="shared" si="9"/>
        <v>0</v>
      </c>
      <c r="Q104" s="564">
        <f t="shared" si="9"/>
        <v>0</v>
      </c>
      <c r="R104" s="564">
        <f t="shared" si="9"/>
        <v>0</v>
      </c>
      <c r="S104" s="564">
        <f t="shared" si="9"/>
        <v>0</v>
      </c>
      <c r="T104" s="564">
        <f t="shared" si="9"/>
        <v>0</v>
      </c>
      <c r="U104" s="564">
        <f t="shared" si="9"/>
        <v>0</v>
      </c>
      <c r="V104" s="564">
        <f t="shared" si="9"/>
        <v>0</v>
      </c>
      <c r="W104" s="564">
        <f t="shared" si="9"/>
        <v>0</v>
      </c>
      <c r="X104" s="564">
        <f t="shared" si="9"/>
        <v>0</v>
      </c>
      <c r="Y104" s="564">
        <f t="shared" si="10"/>
        <v>0</v>
      </c>
      <c r="Z104" s="564">
        <f t="shared" si="10"/>
        <v>0</v>
      </c>
      <c r="AA104" s="564">
        <f t="shared" si="10"/>
        <v>0</v>
      </c>
      <c r="AB104" s="564">
        <f t="shared" si="10"/>
        <v>0</v>
      </c>
      <c r="AC104" s="564">
        <f t="shared" si="10"/>
        <v>0</v>
      </c>
      <c r="AD104" s="564">
        <f t="shared" si="10"/>
        <v>0</v>
      </c>
      <c r="AE104" s="564">
        <f t="shared" si="10"/>
        <v>0</v>
      </c>
      <c r="AF104" s="564">
        <f t="shared" si="10"/>
        <v>0</v>
      </c>
      <c r="AG104" s="564">
        <f t="shared" si="10"/>
        <v>0</v>
      </c>
      <c r="AH104" s="564">
        <f t="shared" si="10"/>
        <v>0</v>
      </c>
      <c r="AI104" s="564">
        <f t="shared" si="10"/>
        <v>0</v>
      </c>
      <c r="AJ104" s="564">
        <f t="shared" si="10"/>
        <v>0</v>
      </c>
      <c r="AK104" s="564">
        <f t="shared" si="10"/>
        <v>0</v>
      </c>
      <c r="AL104" s="564">
        <f t="shared" si="10"/>
        <v>0</v>
      </c>
      <c r="AM104" s="564">
        <f t="shared" si="10"/>
        <v>0</v>
      </c>
      <c r="AN104" s="564">
        <f t="shared" si="10"/>
        <v>0</v>
      </c>
      <c r="AO104" s="564">
        <f t="shared" si="11"/>
        <v>0</v>
      </c>
      <c r="AP104" s="564">
        <f t="shared" si="11"/>
        <v>0</v>
      </c>
      <c r="AQ104" s="564">
        <f t="shared" si="11"/>
        <v>0</v>
      </c>
      <c r="AR104" s="564">
        <f t="shared" si="11"/>
        <v>0</v>
      </c>
      <c r="AS104" s="564">
        <f t="shared" si="11"/>
        <v>0</v>
      </c>
      <c r="AT104" s="564">
        <f t="shared" si="11"/>
        <v>0</v>
      </c>
      <c r="AU104" s="564">
        <f t="shared" si="11"/>
        <v>0</v>
      </c>
      <c r="AV104" s="564">
        <f t="shared" si="11"/>
        <v>0</v>
      </c>
      <c r="AW104" s="564">
        <f t="shared" si="11"/>
        <v>0</v>
      </c>
      <c r="AX104" s="564">
        <f t="shared" si="11"/>
        <v>0</v>
      </c>
      <c r="AY104" s="564">
        <f t="shared" si="11"/>
        <v>0</v>
      </c>
      <c r="AZ104" s="564">
        <f t="shared" si="11"/>
        <v>0</v>
      </c>
      <c r="BA104" s="564">
        <f t="shared" si="11"/>
        <v>0</v>
      </c>
      <c r="BB104" s="564"/>
      <c r="BC104" s="565"/>
      <c r="BD104" s="564"/>
      <c r="BE104" s="564"/>
      <c r="BF104" s="564"/>
      <c r="BG104" s="105"/>
      <c r="BH104" s="105"/>
      <c r="BI104" s="105"/>
      <c r="BJ104" s="105"/>
      <c r="BK104" s="105"/>
      <c r="BL104" s="105"/>
      <c r="BM104" s="105"/>
      <c r="BN104" s="105"/>
    </row>
    <row r="105" spans="3:66" ht="22.5" customHeight="1" x14ac:dyDescent="0.3">
      <c r="D105" s="566">
        <f t="shared" si="7"/>
        <v>23</v>
      </c>
      <c r="E105" s="567" t="s">
        <v>34</v>
      </c>
      <c r="F105" s="546">
        <f t="shared" si="8"/>
        <v>0</v>
      </c>
      <c r="G105" s="546">
        <f t="shared" si="8"/>
        <v>0</v>
      </c>
      <c r="H105" s="546"/>
      <c r="I105" s="546">
        <f t="shared" si="9"/>
        <v>0</v>
      </c>
      <c r="J105" s="546">
        <f t="shared" si="9"/>
        <v>0</v>
      </c>
      <c r="K105" s="546">
        <f t="shared" si="9"/>
        <v>0</v>
      </c>
      <c r="L105" s="546">
        <f t="shared" si="9"/>
        <v>0</v>
      </c>
      <c r="M105" s="546">
        <f t="shared" si="9"/>
        <v>0</v>
      </c>
      <c r="N105" s="546">
        <f t="shared" si="9"/>
        <v>0</v>
      </c>
      <c r="O105" s="546">
        <f t="shared" si="9"/>
        <v>0</v>
      </c>
      <c r="P105" s="546">
        <f t="shared" si="9"/>
        <v>0</v>
      </c>
      <c r="Q105" s="546">
        <f t="shared" si="9"/>
        <v>0</v>
      </c>
      <c r="R105" s="546">
        <f t="shared" si="9"/>
        <v>0</v>
      </c>
      <c r="S105" s="546">
        <f t="shared" si="9"/>
        <v>0</v>
      </c>
      <c r="T105" s="546">
        <f t="shared" si="9"/>
        <v>0</v>
      </c>
      <c r="U105" s="546">
        <f t="shared" si="9"/>
        <v>0</v>
      </c>
      <c r="V105" s="546">
        <f t="shared" si="9"/>
        <v>0</v>
      </c>
      <c r="W105" s="546">
        <f t="shared" si="9"/>
        <v>0</v>
      </c>
      <c r="X105" s="546">
        <f t="shared" si="9"/>
        <v>0</v>
      </c>
      <c r="Y105" s="546">
        <f t="shared" si="10"/>
        <v>0</v>
      </c>
      <c r="Z105" s="546">
        <f t="shared" si="10"/>
        <v>1</v>
      </c>
      <c r="AA105" s="546">
        <f t="shared" si="10"/>
        <v>1</v>
      </c>
      <c r="AB105" s="546">
        <f t="shared" si="10"/>
        <v>0</v>
      </c>
      <c r="AC105" s="546">
        <f t="shared" si="10"/>
        <v>2</v>
      </c>
      <c r="AD105" s="546">
        <f t="shared" si="10"/>
        <v>0</v>
      </c>
      <c r="AE105" s="546">
        <f t="shared" si="10"/>
        <v>0</v>
      </c>
      <c r="AF105" s="546">
        <f t="shared" si="10"/>
        <v>2</v>
      </c>
      <c r="AG105" s="546">
        <f t="shared" si="10"/>
        <v>0</v>
      </c>
      <c r="AH105" s="546">
        <f t="shared" si="10"/>
        <v>0</v>
      </c>
      <c r="AI105" s="546">
        <f t="shared" si="10"/>
        <v>1</v>
      </c>
      <c r="AJ105" s="546">
        <f t="shared" si="10"/>
        <v>0</v>
      </c>
      <c r="AK105" s="546">
        <f t="shared" si="10"/>
        <v>1</v>
      </c>
      <c r="AL105" s="546">
        <f t="shared" si="10"/>
        <v>1</v>
      </c>
      <c r="AM105" s="546">
        <f t="shared" si="10"/>
        <v>1</v>
      </c>
      <c r="AN105" s="546">
        <f t="shared" si="10"/>
        <v>2</v>
      </c>
      <c r="AO105" s="546">
        <f t="shared" si="11"/>
        <v>2</v>
      </c>
      <c r="AP105" s="546">
        <f t="shared" si="11"/>
        <v>1</v>
      </c>
      <c r="AQ105" s="546">
        <f t="shared" si="11"/>
        <v>1</v>
      </c>
      <c r="AR105" s="546">
        <f t="shared" si="11"/>
        <v>3</v>
      </c>
      <c r="AS105" s="546">
        <f t="shared" si="11"/>
        <v>3</v>
      </c>
      <c r="AT105" s="546">
        <f t="shared" si="11"/>
        <v>0</v>
      </c>
      <c r="AU105" s="546">
        <f t="shared" si="11"/>
        <v>1</v>
      </c>
      <c r="AV105" s="546">
        <f t="shared" si="11"/>
        <v>0</v>
      </c>
      <c r="AW105" s="546">
        <f t="shared" si="11"/>
        <v>0</v>
      </c>
      <c r="AX105" s="546">
        <f t="shared" si="11"/>
        <v>0</v>
      </c>
      <c r="AY105" s="546">
        <f t="shared" si="11"/>
        <v>0</v>
      </c>
      <c r="AZ105" s="546">
        <f t="shared" si="11"/>
        <v>0</v>
      </c>
      <c r="BA105" s="546">
        <f t="shared" si="11"/>
        <v>0</v>
      </c>
      <c r="BB105" s="568"/>
      <c r="BC105" s="569"/>
      <c r="BD105" s="568"/>
      <c r="BE105" s="568"/>
      <c r="BF105" s="568"/>
      <c r="BG105" s="105"/>
      <c r="BH105" s="105"/>
      <c r="BI105" s="105"/>
      <c r="BJ105" s="105"/>
      <c r="BK105" s="105"/>
      <c r="BL105" s="105"/>
      <c r="BM105" s="105"/>
      <c r="BN105" s="105"/>
    </row>
    <row r="106" spans="3:66" ht="22.5" customHeight="1" thickBot="1" x14ac:dyDescent="0.4">
      <c r="D106" s="570">
        <f t="shared" si="7"/>
        <v>11</v>
      </c>
      <c r="E106" s="571" t="s">
        <v>66</v>
      </c>
      <c r="F106" s="572">
        <f t="shared" si="8"/>
        <v>0</v>
      </c>
      <c r="G106" s="572">
        <f t="shared" si="8"/>
        <v>0</v>
      </c>
      <c r="H106" s="572"/>
      <c r="I106" s="572">
        <f t="shared" si="9"/>
        <v>2</v>
      </c>
      <c r="J106" s="572">
        <f t="shared" si="9"/>
        <v>2</v>
      </c>
      <c r="K106" s="572">
        <f t="shared" si="9"/>
        <v>0</v>
      </c>
      <c r="L106" s="572">
        <f t="shared" si="9"/>
        <v>3</v>
      </c>
      <c r="M106" s="572">
        <f t="shared" si="9"/>
        <v>2</v>
      </c>
      <c r="N106" s="572">
        <f t="shared" si="9"/>
        <v>0</v>
      </c>
      <c r="O106" s="572">
        <f t="shared" si="9"/>
        <v>0</v>
      </c>
      <c r="P106" s="572">
        <f t="shared" si="9"/>
        <v>0</v>
      </c>
      <c r="Q106" s="572">
        <f t="shared" si="9"/>
        <v>0</v>
      </c>
      <c r="R106" s="572">
        <f t="shared" si="9"/>
        <v>0</v>
      </c>
      <c r="S106" s="572">
        <f t="shared" si="9"/>
        <v>0</v>
      </c>
      <c r="T106" s="572">
        <f t="shared" si="9"/>
        <v>1</v>
      </c>
      <c r="U106" s="572">
        <f t="shared" si="9"/>
        <v>0</v>
      </c>
      <c r="V106" s="572">
        <f t="shared" si="9"/>
        <v>0</v>
      </c>
      <c r="W106" s="572">
        <f t="shared" si="9"/>
        <v>0</v>
      </c>
      <c r="X106" s="572">
        <f t="shared" si="9"/>
        <v>0</v>
      </c>
      <c r="Y106" s="572">
        <f t="shared" si="10"/>
        <v>0</v>
      </c>
      <c r="Z106" s="572">
        <f t="shared" si="10"/>
        <v>0</v>
      </c>
      <c r="AA106" s="572">
        <f t="shared" si="10"/>
        <v>0</v>
      </c>
      <c r="AB106" s="572">
        <f t="shared" si="10"/>
        <v>0</v>
      </c>
      <c r="AC106" s="572">
        <f t="shared" si="10"/>
        <v>0</v>
      </c>
      <c r="AD106" s="572">
        <f t="shared" si="10"/>
        <v>0</v>
      </c>
      <c r="AE106" s="572">
        <f t="shared" si="10"/>
        <v>0</v>
      </c>
      <c r="AF106" s="572">
        <f t="shared" si="10"/>
        <v>1</v>
      </c>
      <c r="AG106" s="572">
        <f t="shared" si="10"/>
        <v>0</v>
      </c>
      <c r="AH106" s="572">
        <f t="shared" si="10"/>
        <v>0</v>
      </c>
      <c r="AI106" s="572">
        <f t="shared" si="10"/>
        <v>0</v>
      </c>
      <c r="AJ106" s="572">
        <f t="shared" si="10"/>
        <v>0</v>
      </c>
      <c r="AK106" s="572">
        <f t="shared" si="10"/>
        <v>0</v>
      </c>
      <c r="AL106" s="572">
        <f t="shared" si="10"/>
        <v>0</v>
      </c>
      <c r="AM106" s="572">
        <f t="shared" si="10"/>
        <v>0</v>
      </c>
      <c r="AN106" s="572">
        <f t="shared" si="10"/>
        <v>0</v>
      </c>
      <c r="AO106" s="572">
        <f t="shared" si="11"/>
        <v>0</v>
      </c>
      <c r="AP106" s="572">
        <f t="shared" si="11"/>
        <v>0</v>
      </c>
      <c r="AQ106" s="572">
        <f t="shared" si="11"/>
        <v>0</v>
      </c>
      <c r="AR106" s="572">
        <f t="shared" si="11"/>
        <v>0</v>
      </c>
      <c r="AS106" s="572">
        <f t="shared" si="11"/>
        <v>0</v>
      </c>
      <c r="AT106" s="572">
        <f t="shared" si="11"/>
        <v>0</v>
      </c>
      <c r="AU106" s="572">
        <f t="shared" si="11"/>
        <v>0</v>
      </c>
      <c r="AV106" s="572">
        <f t="shared" si="11"/>
        <v>0</v>
      </c>
      <c r="AW106" s="572">
        <f t="shared" si="11"/>
        <v>0</v>
      </c>
      <c r="AX106" s="572">
        <f t="shared" si="11"/>
        <v>0</v>
      </c>
      <c r="AY106" s="572">
        <f t="shared" si="11"/>
        <v>0</v>
      </c>
      <c r="AZ106" s="572">
        <f t="shared" si="11"/>
        <v>0</v>
      </c>
      <c r="BA106" s="572">
        <f t="shared" si="11"/>
        <v>0</v>
      </c>
      <c r="BB106" s="572"/>
      <c r="BC106" s="573"/>
      <c r="BD106" s="572"/>
      <c r="BE106" s="572"/>
      <c r="BF106" s="572"/>
      <c r="BG106" s="105"/>
      <c r="BH106" s="105"/>
      <c r="BI106" s="105"/>
      <c r="BJ106" s="105"/>
      <c r="BK106" s="105"/>
      <c r="BL106" s="105"/>
      <c r="BM106" s="105"/>
      <c r="BN106" s="105"/>
    </row>
    <row r="107" spans="3:66" ht="22.5" customHeight="1" thickBot="1" x14ac:dyDescent="0.4">
      <c r="D107" s="570">
        <f t="shared" si="7"/>
        <v>11</v>
      </c>
      <c r="E107" s="571" t="s">
        <v>67</v>
      </c>
      <c r="F107" s="572">
        <f t="shared" si="8"/>
        <v>0</v>
      </c>
      <c r="G107" s="572">
        <f t="shared" si="8"/>
        <v>0</v>
      </c>
      <c r="H107" s="572"/>
      <c r="I107" s="572">
        <f t="shared" si="9"/>
        <v>0</v>
      </c>
      <c r="J107" s="572">
        <f t="shared" si="9"/>
        <v>0</v>
      </c>
      <c r="K107" s="572">
        <f t="shared" si="9"/>
        <v>0</v>
      </c>
      <c r="L107" s="572">
        <f t="shared" si="9"/>
        <v>0</v>
      </c>
      <c r="M107" s="572">
        <f t="shared" si="9"/>
        <v>0</v>
      </c>
      <c r="N107" s="572">
        <f t="shared" si="9"/>
        <v>0</v>
      </c>
      <c r="O107" s="572">
        <f t="shared" si="9"/>
        <v>0</v>
      </c>
      <c r="P107" s="572">
        <f t="shared" si="9"/>
        <v>2</v>
      </c>
      <c r="Q107" s="572">
        <f t="shared" si="9"/>
        <v>3</v>
      </c>
      <c r="R107" s="572">
        <f t="shared" si="9"/>
        <v>0</v>
      </c>
      <c r="S107" s="572">
        <f t="shared" si="9"/>
        <v>4</v>
      </c>
      <c r="T107" s="572">
        <f t="shared" si="9"/>
        <v>0</v>
      </c>
      <c r="U107" s="572">
        <f t="shared" si="9"/>
        <v>0</v>
      </c>
      <c r="V107" s="572">
        <f t="shared" si="9"/>
        <v>0</v>
      </c>
      <c r="W107" s="572">
        <f t="shared" si="9"/>
        <v>0</v>
      </c>
      <c r="X107" s="572">
        <f t="shared" si="9"/>
        <v>0</v>
      </c>
      <c r="Y107" s="572">
        <f t="shared" si="10"/>
        <v>0</v>
      </c>
      <c r="Z107" s="572">
        <f t="shared" si="10"/>
        <v>0</v>
      </c>
      <c r="AA107" s="572">
        <f t="shared" si="10"/>
        <v>0</v>
      </c>
      <c r="AB107" s="572">
        <f t="shared" si="10"/>
        <v>1</v>
      </c>
      <c r="AC107" s="572">
        <f t="shared" si="10"/>
        <v>0</v>
      </c>
      <c r="AD107" s="572">
        <f t="shared" si="10"/>
        <v>0</v>
      </c>
      <c r="AE107" s="572">
        <f t="shared" si="10"/>
        <v>0</v>
      </c>
      <c r="AF107" s="572">
        <f t="shared" si="10"/>
        <v>0</v>
      </c>
      <c r="AG107" s="572">
        <f t="shared" si="10"/>
        <v>0</v>
      </c>
      <c r="AH107" s="572">
        <f t="shared" si="10"/>
        <v>0</v>
      </c>
      <c r="AI107" s="572">
        <f t="shared" si="10"/>
        <v>0</v>
      </c>
      <c r="AJ107" s="572">
        <f t="shared" si="10"/>
        <v>0</v>
      </c>
      <c r="AK107" s="572">
        <f t="shared" si="10"/>
        <v>0</v>
      </c>
      <c r="AL107" s="572">
        <f t="shared" si="10"/>
        <v>1</v>
      </c>
      <c r="AM107" s="572">
        <f t="shared" si="10"/>
        <v>0</v>
      </c>
      <c r="AN107" s="572">
        <f t="shared" si="10"/>
        <v>0</v>
      </c>
      <c r="AO107" s="572">
        <f t="shared" si="11"/>
        <v>0</v>
      </c>
      <c r="AP107" s="572">
        <f t="shared" si="11"/>
        <v>0</v>
      </c>
      <c r="AQ107" s="572">
        <f t="shared" si="11"/>
        <v>0</v>
      </c>
      <c r="AR107" s="572">
        <f t="shared" si="11"/>
        <v>0</v>
      </c>
      <c r="AS107" s="572">
        <f t="shared" si="11"/>
        <v>0</v>
      </c>
      <c r="AT107" s="572">
        <f t="shared" si="11"/>
        <v>0</v>
      </c>
      <c r="AU107" s="572">
        <f t="shared" si="11"/>
        <v>0</v>
      </c>
      <c r="AV107" s="572">
        <f t="shared" si="11"/>
        <v>0</v>
      </c>
      <c r="AW107" s="572">
        <f t="shared" si="11"/>
        <v>0</v>
      </c>
      <c r="AX107" s="572">
        <f t="shared" si="11"/>
        <v>0</v>
      </c>
      <c r="AY107" s="572">
        <f t="shared" si="11"/>
        <v>0</v>
      </c>
      <c r="AZ107" s="572">
        <f t="shared" si="11"/>
        <v>0</v>
      </c>
      <c r="BA107" s="572">
        <f t="shared" si="11"/>
        <v>0</v>
      </c>
      <c r="BB107" s="572"/>
      <c r="BC107" s="573"/>
      <c r="BD107" s="572"/>
      <c r="BE107" s="572"/>
      <c r="BF107" s="572"/>
      <c r="BG107" s="105"/>
      <c r="BH107" s="105"/>
      <c r="BI107" s="105"/>
      <c r="BJ107" s="105"/>
      <c r="BK107" s="105"/>
      <c r="BL107" s="105"/>
      <c r="BM107" s="105"/>
      <c r="BN107" s="105"/>
    </row>
    <row r="108" spans="3:66" ht="22.5" customHeight="1" thickBot="1" x14ac:dyDescent="0.4">
      <c r="D108" s="570">
        <f t="shared" si="7"/>
        <v>9</v>
      </c>
      <c r="E108" s="571" t="s">
        <v>68</v>
      </c>
      <c r="F108" s="572">
        <f t="shared" si="8"/>
        <v>0</v>
      </c>
      <c r="G108" s="572">
        <f t="shared" si="8"/>
        <v>0</v>
      </c>
      <c r="H108" s="572"/>
      <c r="I108" s="572">
        <f t="shared" si="9"/>
        <v>0</v>
      </c>
      <c r="J108" s="572">
        <f t="shared" si="9"/>
        <v>0</v>
      </c>
      <c r="K108" s="572">
        <f t="shared" si="9"/>
        <v>0</v>
      </c>
      <c r="L108" s="572">
        <f t="shared" si="9"/>
        <v>0</v>
      </c>
      <c r="M108" s="572">
        <f t="shared" si="9"/>
        <v>0</v>
      </c>
      <c r="N108" s="572">
        <f t="shared" si="9"/>
        <v>0</v>
      </c>
      <c r="O108" s="572">
        <f t="shared" si="9"/>
        <v>0</v>
      </c>
      <c r="P108" s="572">
        <f t="shared" si="9"/>
        <v>0</v>
      </c>
      <c r="Q108" s="572">
        <f t="shared" si="9"/>
        <v>0</v>
      </c>
      <c r="R108" s="572">
        <f t="shared" si="9"/>
        <v>0</v>
      </c>
      <c r="S108" s="572">
        <f t="shared" si="9"/>
        <v>0</v>
      </c>
      <c r="T108" s="572">
        <f t="shared" si="9"/>
        <v>0</v>
      </c>
      <c r="U108" s="572">
        <f t="shared" si="9"/>
        <v>0</v>
      </c>
      <c r="V108" s="572">
        <f t="shared" si="9"/>
        <v>0</v>
      </c>
      <c r="W108" s="572">
        <f t="shared" si="9"/>
        <v>2</v>
      </c>
      <c r="X108" s="572">
        <f t="shared" si="9"/>
        <v>0</v>
      </c>
      <c r="Y108" s="572">
        <f t="shared" si="10"/>
        <v>4</v>
      </c>
      <c r="Z108" s="572">
        <f t="shared" si="10"/>
        <v>2</v>
      </c>
      <c r="AA108" s="572">
        <f t="shared" si="10"/>
        <v>1</v>
      </c>
      <c r="AB108" s="572">
        <f t="shared" si="10"/>
        <v>0</v>
      </c>
      <c r="AC108" s="572">
        <f t="shared" si="10"/>
        <v>0</v>
      </c>
      <c r="AD108" s="572">
        <f t="shared" si="10"/>
        <v>0</v>
      </c>
      <c r="AE108" s="572">
        <f t="shared" si="10"/>
        <v>0</v>
      </c>
      <c r="AF108" s="572">
        <f t="shared" si="10"/>
        <v>0</v>
      </c>
      <c r="AG108" s="572">
        <f t="shared" si="10"/>
        <v>0</v>
      </c>
      <c r="AH108" s="572">
        <f t="shared" si="10"/>
        <v>0</v>
      </c>
      <c r="AI108" s="572">
        <f t="shared" si="10"/>
        <v>0</v>
      </c>
      <c r="AJ108" s="572">
        <f t="shared" si="10"/>
        <v>0</v>
      </c>
      <c r="AK108" s="572">
        <f t="shared" si="10"/>
        <v>0</v>
      </c>
      <c r="AL108" s="572">
        <f t="shared" si="10"/>
        <v>0</v>
      </c>
      <c r="AM108" s="572">
        <f t="shared" si="10"/>
        <v>0</v>
      </c>
      <c r="AN108" s="572">
        <f t="shared" si="10"/>
        <v>0</v>
      </c>
      <c r="AO108" s="572">
        <f t="shared" si="11"/>
        <v>0</v>
      </c>
      <c r="AP108" s="572">
        <f t="shared" si="11"/>
        <v>0</v>
      </c>
      <c r="AQ108" s="572">
        <f t="shared" si="11"/>
        <v>0</v>
      </c>
      <c r="AR108" s="572">
        <f t="shared" si="11"/>
        <v>0</v>
      </c>
      <c r="AS108" s="572">
        <f t="shared" si="11"/>
        <v>0</v>
      </c>
      <c r="AT108" s="572">
        <f t="shared" si="11"/>
        <v>0</v>
      </c>
      <c r="AU108" s="572">
        <f t="shared" si="11"/>
        <v>0</v>
      </c>
      <c r="AV108" s="572">
        <f t="shared" si="11"/>
        <v>0</v>
      </c>
      <c r="AW108" s="572">
        <f t="shared" si="11"/>
        <v>0</v>
      </c>
      <c r="AX108" s="572">
        <f t="shared" si="11"/>
        <v>0</v>
      </c>
      <c r="AY108" s="572">
        <f t="shared" si="11"/>
        <v>0</v>
      </c>
      <c r="AZ108" s="572">
        <f t="shared" si="11"/>
        <v>0</v>
      </c>
      <c r="BA108" s="572">
        <f t="shared" si="11"/>
        <v>0</v>
      </c>
      <c r="BB108" s="572"/>
      <c r="BC108" s="573"/>
      <c r="BD108" s="572"/>
      <c r="BE108" s="572"/>
      <c r="BF108" s="572"/>
      <c r="BG108" s="105"/>
      <c r="BH108" s="105"/>
      <c r="BI108" s="105"/>
      <c r="BJ108" s="105"/>
      <c r="BK108" s="105"/>
      <c r="BL108" s="105"/>
      <c r="BM108" s="105"/>
      <c r="BN108" s="105"/>
    </row>
    <row r="109" spans="3:66" ht="22.5" customHeight="1" thickBot="1" x14ac:dyDescent="0.35">
      <c r="D109" s="570">
        <f t="shared" si="7"/>
        <v>0</v>
      </c>
      <c r="E109" s="574" t="s">
        <v>195</v>
      </c>
      <c r="F109" s="572">
        <f t="shared" si="8"/>
        <v>0</v>
      </c>
      <c r="G109" s="572">
        <f t="shared" si="8"/>
        <v>0</v>
      </c>
      <c r="H109" s="572"/>
      <c r="I109" s="572">
        <f t="shared" si="9"/>
        <v>0</v>
      </c>
      <c r="J109" s="572">
        <f t="shared" si="9"/>
        <v>0</v>
      </c>
      <c r="K109" s="572">
        <f t="shared" si="9"/>
        <v>0</v>
      </c>
      <c r="L109" s="572">
        <f t="shared" si="9"/>
        <v>0</v>
      </c>
      <c r="M109" s="572">
        <f t="shared" si="9"/>
        <v>0</v>
      </c>
      <c r="N109" s="572">
        <f t="shared" si="9"/>
        <v>0</v>
      </c>
      <c r="O109" s="572">
        <f t="shared" si="9"/>
        <v>0</v>
      </c>
      <c r="P109" s="572">
        <f t="shared" si="9"/>
        <v>0</v>
      </c>
      <c r="Q109" s="572">
        <f t="shared" si="9"/>
        <v>0</v>
      </c>
      <c r="R109" s="572">
        <f t="shared" si="9"/>
        <v>0</v>
      </c>
      <c r="S109" s="572">
        <f t="shared" si="9"/>
        <v>0</v>
      </c>
      <c r="T109" s="572">
        <f t="shared" si="9"/>
        <v>0</v>
      </c>
      <c r="U109" s="572">
        <f t="shared" si="9"/>
        <v>0</v>
      </c>
      <c r="V109" s="572">
        <f t="shared" si="9"/>
        <v>0</v>
      </c>
      <c r="W109" s="572">
        <f t="shared" si="9"/>
        <v>0</v>
      </c>
      <c r="X109" s="572">
        <f t="shared" si="9"/>
        <v>0</v>
      </c>
      <c r="Y109" s="572">
        <f t="shared" si="10"/>
        <v>0</v>
      </c>
      <c r="Z109" s="572">
        <f t="shared" si="10"/>
        <v>0</v>
      </c>
      <c r="AA109" s="572">
        <f t="shared" si="10"/>
        <v>0</v>
      </c>
      <c r="AB109" s="572">
        <f t="shared" si="10"/>
        <v>0</v>
      </c>
      <c r="AC109" s="572">
        <f t="shared" si="10"/>
        <v>0</v>
      </c>
      <c r="AD109" s="572">
        <f t="shared" si="10"/>
        <v>0</v>
      </c>
      <c r="AE109" s="572">
        <f t="shared" si="10"/>
        <v>0</v>
      </c>
      <c r="AF109" s="572">
        <f t="shared" si="10"/>
        <v>0</v>
      </c>
      <c r="AG109" s="572">
        <f t="shared" si="10"/>
        <v>0</v>
      </c>
      <c r="AH109" s="572">
        <f t="shared" si="10"/>
        <v>0</v>
      </c>
      <c r="AI109" s="572">
        <f t="shared" si="10"/>
        <v>0</v>
      </c>
      <c r="AJ109" s="572">
        <f t="shared" si="10"/>
        <v>0</v>
      </c>
      <c r="AK109" s="572">
        <f t="shared" si="10"/>
        <v>0</v>
      </c>
      <c r="AL109" s="572">
        <f t="shared" si="10"/>
        <v>0</v>
      </c>
      <c r="AM109" s="572">
        <f t="shared" si="10"/>
        <v>0</v>
      </c>
      <c r="AN109" s="572">
        <f t="shared" si="10"/>
        <v>0</v>
      </c>
      <c r="AO109" s="572">
        <f t="shared" si="11"/>
        <v>0</v>
      </c>
      <c r="AP109" s="572">
        <f t="shared" si="11"/>
        <v>0</v>
      </c>
      <c r="AQ109" s="572">
        <f t="shared" si="11"/>
        <v>0</v>
      </c>
      <c r="AR109" s="572">
        <f t="shared" si="11"/>
        <v>0</v>
      </c>
      <c r="AS109" s="572">
        <f t="shared" si="11"/>
        <v>0</v>
      </c>
      <c r="AT109" s="572">
        <f t="shared" si="11"/>
        <v>0</v>
      </c>
      <c r="AU109" s="572">
        <f t="shared" si="11"/>
        <v>0</v>
      </c>
      <c r="AV109" s="572">
        <f t="shared" si="11"/>
        <v>0</v>
      </c>
      <c r="AW109" s="572">
        <f t="shared" si="11"/>
        <v>0</v>
      </c>
      <c r="AX109" s="572">
        <f t="shared" si="11"/>
        <v>0</v>
      </c>
      <c r="AY109" s="572">
        <f t="shared" si="11"/>
        <v>0</v>
      </c>
      <c r="AZ109" s="572">
        <f t="shared" si="11"/>
        <v>0</v>
      </c>
      <c r="BA109" s="572">
        <f t="shared" si="11"/>
        <v>0</v>
      </c>
      <c r="BB109" s="572"/>
      <c r="BC109" s="573"/>
      <c r="BD109" s="572"/>
      <c r="BE109" s="572"/>
      <c r="BF109" s="572"/>
      <c r="BG109" s="105"/>
      <c r="BH109" s="105"/>
      <c r="BI109" s="105"/>
      <c r="BJ109" s="105"/>
      <c r="BK109" s="105"/>
      <c r="BL109" s="105"/>
      <c r="BM109" s="105"/>
      <c r="BN109" s="105"/>
    </row>
    <row r="110" spans="3:66" ht="22.5" customHeight="1" thickBot="1" x14ac:dyDescent="0.35">
      <c r="D110" s="575">
        <f t="shared" si="7"/>
        <v>16</v>
      </c>
      <c r="E110" s="576" t="s">
        <v>40</v>
      </c>
      <c r="F110" s="572">
        <f>COUNTIF(F$6:F$72,$E110)</f>
        <v>0</v>
      </c>
      <c r="G110" s="572">
        <f>COUNTIF(G$6:G$72,$E110)</f>
        <v>0</v>
      </c>
      <c r="H110" s="572"/>
      <c r="I110" s="572">
        <f t="shared" ref="I110:BA110" si="12">COUNTIF(I$6:I$72,$E110)</f>
        <v>0</v>
      </c>
      <c r="J110" s="572">
        <f t="shared" si="12"/>
        <v>0</v>
      </c>
      <c r="K110" s="572">
        <f t="shared" si="12"/>
        <v>0</v>
      </c>
      <c r="L110" s="572">
        <f t="shared" si="12"/>
        <v>0</v>
      </c>
      <c r="M110" s="572">
        <f t="shared" si="12"/>
        <v>0</v>
      </c>
      <c r="N110" s="572">
        <f t="shared" si="12"/>
        <v>0</v>
      </c>
      <c r="O110" s="572">
        <f t="shared" si="12"/>
        <v>0</v>
      </c>
      <c r="P110" s="572">
        <f t="shared" si="12"/>
        <v>0</v>
      </c>
      <c r="Q110" s="572">
        <f t="shared" si="12"/>
        <v>0</v>
      </c>
      <c r="R110" s="572">
        <f t="shared" si="12"/>
        <v>0</v>
      </c>
      <c r="S110" s="572">
        <f t="shared" si="12"/>
        <v>0</v>
      </c>
      <c r="T110" s="572">
        <f t="shared" si="12"/>
        <v>0</v>
      </c>
      <c r="U110" s="572">
        <f t="shared" si="12"/>
        <v>0</v>
      </c>
      <c r="V110" s="572">
        <f t="shared" si="12"/>
        <v>0</v>
      </c>
      <c r="W110" s="572">
        <f t="shared" si="12"/>
        <v>0</v>
      </c>
      <c r="X110" s="572">
        <f t="shared" si="12"/>
        <v>1</v>
      </c>
      <c r="Y110" s="572">
        <f t="shared" si="12"/>
        <v>0</v>
      </c>
      <c r="Z110" s="572">
        <f t="shared" si="12"/>
        <v>0</v>
      </c>
      <c r="AA110" s="572">
        <f t="shared" si="12"/>
        <v>1</v>
      </c>
      <c r="AB110" s="572">
        <f t="shared" si="12"/>
        <v>0</v>
      </c>
      <c r="AC110" s="572">
        <f t="shared" si="12"/>
        <v>0</v>
      </c>
      <c r="AD110" s="572">
        <f t="shared" si="12"/>
        <v>0</v>
      </c>
      <c r="AE110" s="572">
        <f t="shared" si="12"/>
        <v>0</v>
      </c>
      <c r="AF110" s="572">
        <f t="shared" si="12"/>
        <v>1</v>
      </c>
      <c r="AG110" s="572">
        <f t="shared" si="12"/>
        <v>1</v>
      </c>
      <c r="AH110" s="572">
        <f t="shared" si="12"/>
        <v>1</v>
      </c>
      <c r="AI110" s="572">
        <f t="shared" si="12"/>
        <v>2</v>
      </c>
      <c r="AJ110" s="572">
        <f t="shared" si="12"/>
        <v>0</v>
      </c>
      <c r="AK110" s="572">
        <f t="shared" si="12"/>
        <v>0</v>
      </c>
      <c r="AL110" s="572">
        <f t="shared" si="12"/>
        <v>0</v>
      </c>
      <c r="AM110" s="572">
        <f t="shared" si="12"/>
        <v>1</v>
      </c>
      <c r="AN110" s="572">
        <f t="shared" si="12"/>
        <v>1</v>
      </c>
      <c r="AO110" s="572">
        <f t="shared" si="12"/>
        <v>1</v>
      </c>
      <c r="AP110" s="572">
        <f t="shared" si="12"/>
        <v>1</v>
      </c>
      <c r="AQ110" s="572">
        <f t="shared" si="12"/>
        <v>1</v>
      </c>
      <c r="AR110" s="572">
        <f t="shared" si="12"/>
        <v>2</v>
      </c>
      <c r="AS110" s="572">
        <f t="shared" si="12"/>
        <v>1</v>
      </c>
      <c r="AT110" s="572">
        <f t="shared" si="12"/>
        <v>0</v>
      </c>
      <c r="AU110" s="572">
        <f t="shared" si="12"/>
        <v>1</v>
      </c>
      <c r="AV110" s="572">
        <f t="shared" si="12"/>
        <v>0</v>
      </c>
      <c r="AW110" s="572">
        <f t="shared" si="12"/>
        <v>0</v>
      </c>
      <c r="AX110" s="572">
        <f t="shared" si="12"/>
        <v>0</v>
      </c>
      <c r="AY110" s="572">
        <f t="shared" si="12"/>
        <v>0</v>
      </c>
      <c r="AZ110" s="572">
        <f t="shared" si="12"/>
        <v>0</v>
      </c>
      <c r="BA110" s="572">
        <f t="shared" si="12"/>
        <v>0</v>
      </c>
      <c r="BB110" s="572"/>
      <c r="BC110" s="573"/>
      <c r="BD110" s="572"/>
      <c r="BE110" s="572"/>
      <c r="BF110" s="572"/>
      <c r="BG110" s="105"/>
      <c r="BH110" s="105"/>
      <c r="BI110" s="105"/>
      <c r="BJ110" s="105"/>
      <c r="BK110" s="105"/>
      <c r="BL110" s="105"/>
      <c r="BM110" s="105"/>
      <c r="BN110" s="105"/>
    </row>
    <row r="111" spans="3:66" ht="22.5" customHeight="1" x14ac:dyDescent="0.25">
      <c r="D111" s="577"/>
      <c r="E111" s="577"/>
      <c r="F111" s="578"/>
      <c r="G111" s="578"/>
      <c r="H111" s="578"/>
      <c r="I111" s="578"/>
      <c r="J111" s="578"/>
      <c r="K111" s="578"/>
      <c r="L111" s="578"/>
      <c r="M111" s="578"/>
      <c r="N111" s="578"/>
      <c r="O111" s="578"/>
      <c r="P111" s="578"/>
      <c r="Q111" s="578"/>
      <c r="R111" s="578"/>
      <c r="S111" s="578"/>
      <c r="T111" s="578"/>
      <c r="U111" s="578"/>
      <c r="V111" s="578"/>
      <c r="W111" s="578"/>
      <c r="X111" s="578"/>
      <c r="Y111" s="578"/>
      <c r="Z111" s="578"/>
      <c r="AA111" s="578"/>
      <c r="AB111" s="578"/>
      <c r="AC111" s="578"/>
      <c r="AD111" s="578"/>
      <c r="AE111" s="578"/>
      <c r="AF111" s="578"/>
      <c r="AG111" s="578"/>
      <c r="AH111" s="578"/>
      <c r="AI111" s="578"/>
      <c r="AJ111" s="578"/>
      <c r="AK111" s="578"/>
      <c r="AL111" s="578"/>
      <c r="AM111" s="578"/>
      <c r="AN111" s="578"/>
      <c r="AO111" s="578"/>
      <c r="AP111" s="578"/>
      <c r="AQ111" s="578"/>
      <c r="AR111" s="578"/>
      <c r="AS111" s="578"/>
      <c r="AT111" s="578"/>
      <c r="AU111" s="578"/>
      <c r="AV111" s="578"/>
      <c r="AW111" s="578"/>
      <c r="AX111" s="578"/>
      <c r="AY111" s="578"/>
      <c r="AZ111" s="578"/>
      <c r="BA111" s="578"/>
      <c r="BB111" s="578"/>
      <c r="BC111" s="579"/>
      <c r="BD111" s="578"/>
      <c r="BE111" s="578"/>
      <c r="BF111" s="578"/>
      <c r="BG111" s="105"/>
      <c r="BH111" s="105"/>
      <c r="BI111" s="105"/>
      <c r="BJ111" s="105"/>
      <c r="BK111" s="105"/>
      <c r="BL111" s="105"/>
      <c r="BM111" s="105"/>
      <c r="BN111" s="105"/>
    </row>
    <row r="112" spans="3:66" ht="22.5" customHeight="1" x14ac:dyDescent="0.35">
      <c r="D112" s="580"/>
      <c r="E112" s="581" t="s">
        <v>197</v>
      </c>
      <c r="F112" s="582"/>
      <c r="G112" s="582">
        <f>SUM(G103+G105)</f>
        <v>0</v>
      </c>
      <c r="H112" s="582"/>
      <c r="I112" s="582">
        <f t="shared" ref="I112:BF112" si="13">SUM(I103+I105)</f>
        <v>0</v>
      </c>
      <c r="J112" s="582">
        <f t="shared" si="13"/>
        <v>0</v>
      </c>
      <c r="K112" s="582">
        <f t="shared" si="13"/>
        <v>0</v>
      </c>
      <c r="L112" s="582">
        <f t="shared" si="13"/>
        <v>0</v>
      </c>
      <c r="M112" s="582">
        <f t="shared" si="13"/>
        <v>0</v>
      </c>
      <c r="N112" s="582">
        <f t="shared" si="13"/>
        <v>0</v>
      </c>
      <c r="O112" s="582">
        <f t="shared" si="13"/>
        <v>0</v>
      </c>
      <c r="P112" s="582">
        <f t="shared" si="13"/>
        <v>0</v>
      </c>
      <c r="Q112" s="582">
        <f t="shared" si="13"/>
        <v>0</v>
      </c>
      <c r="R112" s="582">
        <f t="shared" si="13"/>
        <v>0</v>
      </c>
      <c r="S112" s="582">
        <f t="shared" si="13"/>
        <v>0</v>
      </c>
      <c r="T112" s="582">
        <f t="shared" si="13"/>
        <v>0</v>
      </c>
      <c r="U112" s="582">
        <f t="shared" si="13"/>
        <v>0</v>
      </c>
      <c r="V112" s="582">
        <f t="shared" si="13"/>
        <v>0</v>
      </c>
      <c r="W112" s="582">
        <f t="shared" si="13"/>
        <v>0</v>
      </c>
      <c r="X112" s="582">
        <f t="shared" si="13"/>
        <v>0</v>
      </c>
      <c r="Y112" s="582"/>
      <c r="Z112" s="582">
        <f t="shared" si="13"/>
        <v>1</v>
      </c>
      <c r="AA112" s="582">
        <f t="shared" si="13"/>
        <v>1</v>
      </c>
      <c r="AB112" s="582">
        <f t="shared" si="13"/>
        <v>0</v>
      </c>
      <c r="AC112" s="582">
        <f t="shared" si="13"/>
        <v>2</v>
      </c>
      <c r="AD112" s="582">
        <f t="shared" si="13"/>
        <v>0</v>
      </c>
      <c r="AE112" s="582">
        <f t="shared" si="13"/>
        <v>0</v>
      </c>
      <c r="AF112" s="582">
        <f>SUM(AF103+AF105)</f>
        <v>2</v>
      </c>
      <c r="AG112" s="582"/>
      <c r="AH112" s="582">
        <f t="shared" si="13"/>
        <v>0</v>
      </c>
      <c r="AI112" s="582">
        <f t="shared" si="13"/>
        <v>1</v>
      </c>
      <c r="AJ112" s="582">
        <f t="shared" si="13"/>
        <v>0</v>
      </c>
      <c r="AK112" s="582">
        <f>SUM(AK103+AK105)</f>
        <v>1</v>
      </c>
      <c r="AL112" s="582">
        <f t="shared" si="13"/>
        <v>1</v>
      </c>
      <c r="AM112" s="582">
        <f t="shared" si="13"/>
        <v>1</v>
      </c>
      <c r="AN112" s="582">
        <f t="shared" si="13"/>
        <v>2</v>
      </c>
      <c r="AO112" s="582">
        <f t="shared" si="13"/>
        <v>2</v>
      </c>
      <c r="AP112" s="582">
        <f t="shared" si="13"/>
        <v>1</v>
      </c>
      <c r="AQ112" s="582">
        <f t="shared" si="13"/>
        <v>1</v>
      </c>
      <c r="AR112" s="582">
        <f t="shared" si="13"/>
        <v>3</v>
      </c>
      <c r="AS112" s="582">
        <f>SUM(AS103+AS105)</f>
        <v>3</v>
      </c>
      <c r="AT112" s="582"/>
      <c r="AU112" s="582">
        <f t="shared" si="13"/>
        <v>1</v>
      </c>
      <c r="AV112" s="582"/>
      <c r="AW112" s="582"/>
      <c r="AX112" s="582"/>
      <c r="AY112" s="582"/>
      <c r="AZ112" s="582">
        <f t="shared" si="13"/>
        <v>0</v>
      </c>
      <c r="BA112" s="582">
        <f t="shared" si="13"/>
        <v>0</v>
      </c>
      <c r="BB112" s="582">
        <f t="shared" si="13"/>
        <v>0</v>
      </c>
      <c r="BC112" s="583">
        <f t="shared" si="13"/>
        <v>0</v>
      </c>
      <c r="BD112" s="582"/>
      <c r="BE112" s="582">
        <f t="shared" si="13"/>
        <v>0</v>
      </c>
      <c r="BF112" s="582">
        <f t="shared" si="13"/>
        <v>0</v>
      </c>
      <c r="BG112" s="105"/>
      <c r="BH112" s="105"/>
      <c r="BI112" s="105"/>
      <c r="BJ112" s="105"/>
      <c r="BK112" s="105"/>
      <c r="BL112" s="105"/>
      <c r="BM112" s="105"/>
      <c r="BN112" s="105"/>
    </row>
    <row r="113" spans="4:66" ht="22.5" customHeight="1" x14ac:dyDescent="0.25">
      <c r="D113" s="577"/>
      <c r="E113" s="577"/>
      <c r="F113" s="578"/>
      <c r="G113" s="578"/>
      <c r="H113" s="578"/>
      <c r="I113" s="578"/>
      <c r="J113" s="578"/>
      <c r="K113" s="578"/>
      <c r="L113" s="578"/>
      <c r="M113" s="578"/>
      <c r="N113" s="578"/>
      <c r="O113" s="578"/>
      <c r="P113" s="578"/>
      <c r="Q113" s="578"/>
      <c r="R113" s="578"/>
      <c r="S113" s="578"/>
      <c r="T113" s="578"/>
      <c r="U113" s="578"/>
      <c r="V113" s="578"/>
      <c r="W113" s="578"/>
      <c r="X113" s="578"/>
      <c r="Y113" s="578"/>
      <c r="Z113" s="578"/>
      <c r="AA113" s="578"/>
      <c r="AB113" s="578"/>
      <c r="AC113" s="578"/>
      <c r="AD113" s="578"/>
      <c r="AE113" s="578"/>
      <c r="AF113" s="578"/>
      <c r="AG113" s="578"/>
      <c r="AH113" s="578"/>
      <c r="AI113" s="578"/>
      <c r="AJ113" s="578"/>
      <c r="AK113" s="578"/>
      <c r="AL113" s="578"/>
      <c r="AM113" s="578"/>
      <c r="AN113" s="578"/>
      <c r="AO113" s="578"/>
      <c r="AP113" s="578"/>
      <c r="AQ113" s="578"/>
      <c r="AR113" s="578"/>
      <c r="AS113" s="578"/>
      <c r="AT113" s="578"/>
      <c r="AU113" s="578"/>
      <c r="AV113" s="578"/>
      <c r="AW113" s="578"/>
      <c r="AX113" s="578"/>
      <c r="AY113" s="578"/>
      <c r="AZ113" s="578"/>
      <c r="BA113" s="578"/>
      <c r="BB113" s="578"/>
      <c r="BC113" s="579"/>
      <c r="BD113" s="578"/>
      <c r="BE113" s="578"/>
      <c r="BF113" s="578"/>
      <c r="BG113" s="105"/>
      <c r="BH113" s="105"/>
      <c r="BI113" s="105"/>
      <c r="BJ113" s="105"/>
      <c r="BK113" s="105"/>
      <c r="BL113" s="105"/>
      <c r="BM113" s="105"/>
      <c r="BN113" s="105"/>
    </row>
    <row r="114" spans="4:66" ht="22.5" customHeight="1" x14ac:dyDescent="0.25">
      <c r="D114" s="577"/>
      <c r="E114" s="577"/>
      <c r="F114" s="578"/>
      <c r="G114" s="578"/>
      <c r="H114" s="578"/>
      <c r="I114" s="578"/>
      <c r="J114" s="578"/>
      <c r="K114" s="578"/>
      <c r="L114" s="578"/>
      <c r="M114" s="578"/>
      <c r="N114" s="578"/>
      <c r="O114" s="578"/>
      <c r="P114" s="578"/>
      <c r="Q114" s="578"/>
      <c r="R114" s="578"/>
      <c r="S114" s="578"/>
      <c r="T114" s="578"/>
      <c r="U114" s="578"/>
      <c r="V114" s="578"/>
      <c r="W114" s="578"/>
      <c r="X114" s="578"/>
      <c r="Y114" s="578"/>
      <c r="Z114" s="578"/>
      <c r="AA114" s="578"/>
      <c r="AB114" s="578"/>
      <c r="AC114" s="578"/>
      <c r="AD114" s="578"/>
      <c r="AE114" s="578"/>
      <c r="AF114" s="578"/>
      <c r="AG114" s="578"/>
      <c r="AH114" s="578"/>
      <c r="AI114" s="578"/>
      <c r="AJ114" s="578"/>
      <c r="AK114" s="578"/>
      <c r="AL114" s="578"/>
      <c r="AM114" s="578"/>
      <c r="AN114" s="578"/>
      <c r="AO114" s="578"/>
      <c r="AP114" s="578"/>
      <c r="AQ114" s="578"/>
      <c r="AR114" s="578"/>
      <c r="AS114" s="578"/>
      <c r="AT114" s="578"/>
      <c r="AU114" s="578"/>
      <c r="AV114" s="578"/>
      <c r="AW114" s="578"/>
      <c r="AX114" s="578"/>
      <c r="AY114" s="578"/>
      <c r="AZ114" s="578"/>
      <c r="BA114" s="578"/>
      <c r="BB114" s="578"/>
      <c r="BC114" s="579"/>
      <c r="BD114" s="578"/>
      <c r="BE114" s="578"/>
      <c r="BF114" s="578"/>
      <c r="BG114" s="105"/>
      <c r="BH114" s="105"/>
      <c r="BI114" s="105"/>
      <c r="BJ114" s="105"/>
      <c r="BK114" s="105"/>
      <c r="BL114" s="105"/>
      <c r="BM114" s="105"/>
      <c r="BN114" s="105"/>
    </row>
    <row r="115" spans="4:66" ht="1.5" customHeight="1" x14ac:dyDescent="0.25">
      <c r="D115" s="577"/>
      <c r="E115" s="577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  <c r="AC115" s="578"/>
      <c r="AD115" s="578"/>
      <c r="AE115" s="578"/>
      <c r="AF115" s="578"/>
      <c r="AG115" s="578"/>
      <c r="AH115" s="578"/>
      <c r="AI115" s="578"/>
      <c r="AJ115" s="578"/>
      <c r="AK115" s="578"/>
      <c r="AL115" s="578"/>
      <c r="AM115" s="578"/>
      <c r="AN115" s="578"/>
      <c r="AO115" s="578"/>
      <c r="AP115" s="578"/>
      <c r="AQ115" s="578"/>
      <c r="AR115" s="578"/>
      <c r="AS115" s="578"/>
      <c r="AT115" s="578"/>
      <c r="AU115" s="578"/>
      <c r="AV115" s="578"/>
      <c r="AW115" s="578"/>
      <c r="AX115" s="578"/>
      <c r="AY115" s="578"/>
      <c r="AZ115" s="578"/>
      <c r="BA115" s="578"/>
      <c r="BB115" s="578"/>
      <c r="BC115" s="579"/>
      <c r="BD115" s="578"/>
      <c r="BE115" s="578"/>
      <c r="BF115" s="578"/>
      <c r="BG115" s="105"/>
      <c r="BH115" s="105"/>
      <c r="BI115" s="105"/>
      <c r="BJ115" s="105"/>
      <c r="BK115" s="105"/>
      <c r="BL115" s="105"/>
      <c r="BM115" s="105"/>
      <c r="BN115" s="105"/>
    </row>
    <row r="116" spans="4:66" ht="12" customHeight="1" collapsed="1" x14ac:dyDescent="0.25">
      <c r="D116" s="577"/>
      <c r="E116" s="577"/>
      <c r="F116" s="578"/>
      <c r="G116" s="578"/>
      <c r="H116" s="578"/>
      <c r="I116" s="578"/>
      <c r="J116" s="578"/>
      <c r="K116" s="578"/>
      <c r="L116" s="578"/>
      <c r="M116" s="578"/>
      <c r="N116" s="578"/>
      <c r="O116" s="578"/>
      <c r="P116" s="578"/>
      <c r="Q116" s="578"/>
      <c r="R116" s="578"/>
      <c r="S116" s="578"/>
      <c r="T116" s="578"/>
      <c r="U116" s="578"/>
      <c r="V116" s="578"/>
      <c r="W116" s="578"/>
      <c r="X116" s="578"/>
      <c r="Y116" s="578"/>
      <c r="Z116" s="578"/>
      <c r="AA116" s="578"/>
      <c r="AB116" s="578"/>
      <c r="AC116" s="578"/>
      <c r="AD116" s="578"/>
      <c r="AE116" s="578"/>
      <c r="AF116" s="578"/>
      <c r="AG116" s="578"/>
      <c r="AH116" s="578"/>
      <c r="AI116" s="578"/>
      <c r="AJ116" s="578"/>
      <c r="AK116" s="578"/>
      <c r="AL116" s="578"/>
      <c r="AM116" s="578"/>
      <c r="AN116" s="578"/>
      <c r="AO116" s="578"/>
      <c r="AP116" s="578"/>
      <c r="AQ116" s="578"/>
      <c r="AR116" s="578"/>
      <c r="AS116" s="578"/>
      <c r="AT116" s="578"/>
      <c r="AU116" s="578"/>
      <c r="AV116" s="578"/>
      <c r="AW116" s="578"/>
      <c r="AX116" s="578"/>
      <c r="AY116" s="578"/>
      <c r="AZ116" s="578"/>
      <c r="BA116" s="578"/>
      <c r="BB116" s="578"/>
      <c r="BC116" s="579"/>
      <c r="BD116" s="578"/>
      <c r="BE116" s="578"/>
      <c r="BF116" s="578"/>
      <c r="BG116" s="105"/>
      <c r="BH116" s="105"/>
      <c r="BI116" s="105"/>
      <c r="BJ116" s="105"/>
      <c r="BK116" s="105"/>
      <c r="BL116" s="105"/>
      <c r="BM116" s="105"/>
      <c r="BN116" s="105"/>
    </row>
    <row r="117" spans="4:66" ht="12" customHeight="1" x14ac:dyDescent="0.25">
      <c r="D117" s="577"/>
      <c r="E117" s="577"/>
      <c r="F117" s="578"/>
      <c r="G117" s="578"/>
      <c r="H117" s="578"/>
      <c r="I117" s="578"/>
      <c r="J117" s="578"/>
      <c r="K117" s="578"/>
      <c r="L117" s="578"/>
      <c r="M117" s="578"/>
      <c r="N117" s="578"/>
      <c r="O117" s="578"/>
      <c r="P117" s="578"/>
      <c r="Q117" s="578"/>
      <c r="R117" s="578"/>
      <c r="S117" s="578"/>
      <c r="T117" s="578"/>
      <c r="U117" s="578"/>
      <c r="V117" s="578"/>
      <c r="W117" s="578"/>
      <c r="X117" s="578"/>
      <c r="Y117" s="578"/>
      <c r="Z117" s="578"/>
      <c r="AA117" s="578"/>
      <c r="AB117" s="578"/>
      <c r="AC117" s="578"/>
      <c r="AD117" s="578"/>
      <c r="AE117" s="578"/>
      <c r="AF117" s="578"/>
      <c r="AG117" s="578"/>
      <c r="AH117" s="578"/>
      <c r="AI117" s="578"/>
      <c r="AJ117" s="578"/>
      <c r="AK117" s="578"/>
      <c r="AL117" s="578"/>
      <c r="AM117" s="578"/>
      <c r="AN117" s="578"/>
      <c r="AO117" s="578"/>
      <c r="AP117" s="578"/>
      <c r="AQ117" s="578"/>
      <c r="AR117" s="578"/>
      <c r="AS117" s="578"/>
      <c r="AT117" s="578"/>
      <c r="AU117" s="578"/>
      <c r="AV117" s="578"/>
      <c r="AW117" s="578"/>
      <c r="AX117" s="578"/>
      <c r="AY117" s="578"/>
      <c r="AZ117" s="578"/>
      <c r="BA117" s="578"/>
      <c r="BB117" s="578"/>
      <c r="BC117" s="579"/>
      <c r="BD117" s="578"/>
      <c r="BE117" s="578"/>
      <c r="BF117" s="578"/>
      <c r="BG117" s="105"/>
      <c r="BH117" s="105"/>
      <c r="BI117" s="105"/>
      <c r="BJ117" s="105"/>
      <c r="BK117" s="105"/>
      <c r="BL117" s="105"/>
      <c r="BM117" s="105"/>
      <c r="BN117" s="105"/>
    </row>
    <row r="118" spans="4:66" ht="12" customHeight="1" x14ac:dyDescent="0.25">
      <c r="D118" s="577"/>
      <c r="E118" s="577"/>
      <c r="F118" s="578"/>
      <c r="G118" s="578"/>
      <c r="H118" s="578"/>
      <c r="I118" s="578"/>
      <c r="J118" s="578"/>
      <c r="K118" s="578"/>
      <c r="L118" s="578"/>
      <c r="M118" s="578"/>
      <c r="N118" s="578"/>
      <c r="O118" s="578"/>
      <c r="P118" s="578"/>
      <c r="Q118" s="578"/>
      <c r="R118" s="578"/>
      <c r="S118" s="578"/>
      <c r="T118" s="578"/>
      <c r="U118" s="578"/>
      <c r="V118" s="578"/>
      <c r="W118" s="578"/>
      <c r="X118" s="578"/>
      <c r="Y118" s="578"/>
      <c r="Z118" s="578"/>
      <c r="AA118" s="578"/>
      <c r="AB118" s="578"/>
      <c r="AC118" s="578"/>
      <c r="AD118" s="578"/>
      <c r="AE118" s="578"/>
      <c r="AF118" s="578"/>
      <c r="AG118" s="578"/>
      <c r="AH118" s="578"/>
      <c r="AI118" s="578"/>
      <c r="AJ118" s="578"/>
      <c r="AK118" s="578"/>
      <c r="AL118" s="578"/>
      <c r="AM118" s="578"/>
      <c r="AN118" s="578"/>
      <c r="AO118" s="578"/>
      <c r="AP118" s="578"/>
      <c r="AQ118" s="578"/>
      <c r="AR118" s="578"/>
      <c r="AS118" s="578"/>
      <c r="AT118" s="578"/>
      <c r="AU118" s="578"/>
      <c r="AV118" s="578"/>
      <c r="AW118" s="578"/>
      <c r="AX118" s="578"/>
      <c r="AY118" s="578"/>
      <c r="AZ118" s="578"/>
      <c r="BA118" s="578"/>
      <c r="BB118" s="578"/>
      <c r="BC118" s="579"/>
      <c r="BD118" s="578"/>
      <c r="BE118" s="578"/>
      <c r="BF118" s="578"/>
      <c r="BG118" s="105"/>
      <c r="BH118" s="105"/>
      <c r="BI118" s="105"/>
      <c r="BJ118" s="105"/>
      <c r="BK118" s="105"/>
      <c r="BL118" s="105"/>
      <c r="BM118" s="105"/>
      <c r="BN118" s="105"/>
    </row>
    <row r="119" spans="4:66" ht="12" customHeight="1" x14ac:dyDescent="0.25">
      <c r="BG119" s="105"/>
      <c r="BH119" s="105"/>
      <c r="BI119" s="105"/>
      <c r="BJ119" s="105"/>
      <c r="BK119" s="105"/>
      <c r="BL119" s="105"/>
      <c r="BM119" s="105"/>
      <c r="BN119" s="105"/>
    </row>
    <row r="120" spans="4:66" ht="12" customHeight="1" x14ac:dyDescent="0.25">
      <c r="BG120" s="105"/>
      <c r="BH120" s="105"/>
      <c r="BI120" s="105"/>
      <c r="BJ120" s="105"/>
      <c r="BK120" s="105"/>
      <c r="BL120" s="105"/>
      <c r="BM120" s="105"/>
      <c r="BN120" s="105"/>
    </row>
    <row r="121" spans="4:66" ht="12" customHeight="1" x14ac:dyDescent="0.25">
      <c r="BG121" s="105"/>
      <c r="BH121" s="105"/>
      <c r="BI121" s="105"/>
      <c r="BJ121" s="105"/>
      <c r="BK121" s="105"/>
      <c r="BL121" s="105"/>
      <c r="BM121" s="105"/>
      <c r="BN121" s="105"/>
    </row>
    <row r="122" spans="4:66" ht="12" customHeight="1" x14ac:dyDescent="0.25">
      <c r="BG122" s="105"/>
      <c r="BH122" s="105"/>
      <c r="BI122" s="105"/>
      <c r="BJ122" s="105"/>
      <c r="BK122" s="105"/>
      <c r="BL122" s="105"/>
      <c r="BM122" s="105"/>
      <c r="BN122" s="105"/>
    </row>
  </sheetData>
  <mergeCells count="126">
    <mergeCell ref="C1:D1"/>
    <mergeCell ref="L1:AQ1"/>
    <mergeCell ref="AQ2:AU2"/>
    <mergeCell ref="B3:BD3"/>
    <mergeCell ref="B4:B5"/>
    <mergeCell ref="C4:D5"/>
    <mergeCell ref="E4:H4"/>
    <mergeCell ref="I4:M4"/>
    <mergeCell ref="N4:Q4"/>
    <mergeCell ref="R4:V4"/>
    <mergeCell ref="C14:D14"/>
    <mergeCell ref="C15:D15"/>
    <mergeCell ref="C16:D16"/>
    <mergeCell ref="C17:D17"/>
    <mergeCell ref="C18:D18"/>
    <mergeCell ref="C19:D19"/>
    <mergeCell ref="AW4:AZ4"/>
    <mergeCell ref="B6:B20"/>
    <mergeCell ref="C6:D6"/>
    <mergeCell ref="C7:D7"/>
    <mergeCell ref="C8:D8"/>
    <mergeCell ref="C9:D9"/>
    <mergeCell ref="C10:D10"/>
    <mergeCell ref="C11:D11"/>
    <mergeCell ref="C12:D12"/>
    <mergeCell ref="C13:D13"/>
    <mergeCell ref="W4:Z4"/>
    <mergeCell ref="AA4:AD4"/>
    <mergeCell ref="AE4:AI4"/>
    <mergeCell ref="AJ4:AM4"/>
    <mergeCell ref="AN4:AQ4"/>
    <mergeCell ref="AR4:AV4"/>
    <mergeCell ref="B28:B33"/>
    <mergeCell ref="C28:D28"/>
    <mergeCell ref="C29:D29"/>
    <mergeCell ref="C30:D30"/>
    <mergeCell ref="C31:D31"/>
    <mergeCell ref="C32:D32"/>
    <mergeCell ref="C33:D33"/>
    <mergeCell ref="C20:D20"/>
    <mergeCell ref="B21:B27"/>
    <mergeCell ref="C21:D21"/>
    <mergeCell ref="C22:D22"/>
    <mergeCell ref="C23:D23"/>
    <mergeCell ref="C24:D24"/>
    <mergeCell ref="C25:D25"/>
    <mergeCell ref="C26:D26"/>
    <mergeCell ref="C27:D27"/>
    <mergeCell ref="C43:D43"/>
    <mergeCell ref="C44:D44"/>
    <mergeCell ref="C45:D45"/>
    <mergeCell ref="B46:B53"/>
    <mergeCell ref="C46:D46"/>
    <mergeCell ref="C47:D47"/>
    <mergeCell ref="C48:D48"/>
    <mergeCell ref="C49:D49"/>
    <mergeCell ref="C50:D50"/>
    <mergeCell ref="C51:D51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61:D61"/>
    <mergeCell ref="C62:D62"/>
    <mergeCell ref="C63:D63"/>
    <mergeCell ref="C64:D64"/>
    <mergeCell ref="C65:D65"/>
    <mergeCell ref="C66:D66"/>
    <mergeCell ref="C52:D52"/>
    <mergeCell ref="C53:D53"/>
    <mergeCell ref="C54:D54"/>
    <mergeCell ref="B55:D55"/>
    <mergeCell ref="B56:D56"/>
    <mergeCell ref="B57:B71"/>
    <mergeCell ref="C57:D57"/>
    <mergeCell ref="C58:D58"/>
    <mergeCell ref="C59:D59"/>
    <mergeCell ref="C60:D60"/>
    <mergeCell ref="B73:D73"/>
    <mergeCell ref="C74:D74"/>
    <mergeCell ref="E75:H75"/>
    <mergeCell ref="I75:M75"/>
    <mergeCell ref="N75:Q75"/>
    <mergeCell ref="R75:V75"/>
    <mergeCell ref="C67:D67"/>
    <mergeCell ref="C68:D68"/>
    <mergeCell ref="C69:D69"/>
    <mergeCell ref="C70:D70"/>
    <mergeCell ref="C71:D71"/>
    <mergeCell ref="B72:D72"/>
    <mergeCell ref="AV75:AZ75"/>
    <mergeCell ref="BD75:BE75"/>
    <mergeCell ref="B77:B85"/>
    <mergeCell ref="C77:D77"/>
    <mergeCell ref="E77:AH77"/>
    <mergeCell ref="C78:D78"/>
    <mergeCell ref="E78:AK78"/>
    <mergeCell ref="AS78:AY82"/>
    <mergeCell ref="C79:D79"/>
    <mergeCell ref="E79:AK79"/>
    <mergeCell ref="W75:Z75"/>
    <mergeCell ref="AA75:AD75"/>
    <mergeCell ref="AE75:AI75"/>
    <mergeCell ref="AJ75:AM75"/>
    <mergeCell ref="AN75:AQ75"/>
    <mergeCell ref="AR75:AU75"/>
    <mergeCell ref="C95:C102"/>
    <mergeCell ref="C83:D83"/>
    <mergeCell ref="E83:AK83"/>
    <mergeCell ref="C84:D85"/>
    <mergeCell ref="E84:AK85"/>
    <mergeCell ref="C87:D87"/>
    <mergeCell ref="D89:BF89"/>
    <mergeCell ref="C80:D80"/>
    <mergeCell ref="E80:AK80"/>
    <mergeCell ref="BA80:BB80"/>
    <mergeCell ref="C81:D81"/>
    <mergeCell ref="E81:AK81"/>
    <mergeCell ref="C82:D82"/>
    <mergeCell ref="E82:AK82"/>
  </mergeCells>
  <conditionalFormatting sqref="E6:AZ7 E8:AL8 AN8:AZ8 E9:N9 P9:X9 Z9:AE9 AG9:AZ9 E10:I10 K10:R10 T10:X10 Z10:AM10 AP10:AZ11 E11:N11 P11:AD11 AG11:AJ11 AL11:AN11 AF11:AF12 AE11:AE14 E12:I12 K12:AD12 AG12:AL12 AN12:AZ12 E13:Q13 S13:W13 Y13:AD13 AF13:AO13 AQ13:AZ13 E14:AD14 AF14:AT14 AV14:AZ14 E15:AQ15 AS15:AZ15 E16:AZ25 E26:G26 I26:AE26 AG26:AZ26 E27:P27 R27:S27 U27:W27 Y27:AZ27 E28:AZ29 U30:Z30 AB30:AZ30 E30:J31 L30:R31 T31:AF31 AH31:AZ31 E32:P32 R32:AR32 AT32:AZ32 E33:AZ33 I34:AZ34 E34:G35 H35 J35:AZ35 E36:X36 E37:G37 I37:X37 E38:Q38 S38:Y38 AA38:AG38 AI38:AM38 AO38:AZ38 Q39:Y39 AA39:AH39 AJ39:AZ39 E39:O40 Q40:AQ40 AS40:AZ40 E41:AZ43 E44:AF44 AH44:AZ44 E45:AZ47 E48:J48 L48:P48 R48:Y48 AA48:AZ48 E49:AZ51 E52:I52 K52:W52 Y52:AH52 AJ52:AU52 AW52:AZ52 E53:O53 Q53:X53 Z53:AP53 AR53:AZ53 E54:AZ56 E57:AJ57 AL57:AZ57 E58:AI58 AK58:AZ58 E59:AZ66 E67:AI67 AK67:AZ67 E68:AZ71">
    <cfRule type="cellIs" dxfId="59" priority="36" stopIfTrue="1" operator="equal">
      <formula>"JJ"</formula>
    </cfRule>
    <cfRule type="cellIs" dxfId="58" priority="37" stopIfTrue="1" operator="equal">
      <formula>"CHJ"</formula>
    </cfRule>
    <cfRule type="cellIs" dxfId="57" priority="38" stopIfTrue="1" operator="equal">
      <formula>"AV"</formula>
    </cfRule>
    <cfRule type="cellIs" dxfId="56" priority="39" stopIfTrue="1" operator="equal">
      <formula>"FO"</formula>
    </cfRule>
    <cfRule type="cellIs" dxfId="55" priority="40" stopIfTrue="1" operator="equal">
      <formula>"OP"</formula>
    </cfRule>
    <cfRule type="cellIs" dxfId="54" priority="41" stopIfTrue="1" operator="equal">
      <formula>"FE"</formula>
    </cfRule>
    <cfRule type="cellIs" dxfId="53" priority="42" stopIfTrue="1" operator="equal">
      <formula>"CDP"</formula>
    </cfRule>
    <cfRule type="cellIs" dxfId="52" priority="43" stopIfTrue="1" operator="equal">
      <formula>"E"</formula>
    </cfRule>
    <cfRule type="cellIs" dxfId="51" priority="44" stopIfTrue="1" operator="equal">
      <formula>"M"</formula>
    </cfRule>
    <cfRule type="cellIs" dxfId="50" priority="45" stopIfTrue="1" operator="equal">
      <formula>"Q"</formula>
    </cfRule>
  </conditionalFormatting>
  <conditionalFormatting sqref="E6:AZ7 E8:AL8 AN8:AZ8 E9:N9 P9:X9 Z9:AE9 AG9:AZ9 E10:I10 K10:R10 T10:X10 Z10:AM10 AP10:AZ11 E11:N11 P11:AD11 AG11:AJ11 AL11:AN11 AF11:AF12 AE11:AE14 E12:I12 K12:AD12 AG12:AL12 AN12:AZ12 E13:Q13 S13:W13 Y13:AD13 AF13:AO13 AQ13:AZ13 E14:AD14 AF14:AT14 AV14:AZ14 E15:AQ15 AS15:AZ15 E16:AZ25 E26:G26 I26:AE26 AG26:AZ26 E27:P27 R27:S27 U27:W27 Y27:AZ27 E28:AZ29 U30:Z30 AB30:AZ30 E30:J31 L30:R31 T31:AF31 AH31:AZ31 E32:P32 R32:AR32 AT32:AZ32 E33:AZ33 I34:AZ34 E34:G35 H35 J35:AZ35 E36:X36 E37:G37 I37:X37 E38:Q38 S38:Y38 AA38:AG38 AI38:AM38 AO38:AZ38 Q39:Y39 AA39:AH39 AJ39:AZ39 E39:O40 Q40:AQ40 AS40:AZ40 E41:AZ43 E44:AF44 AH44:AZ44 E45:AZ47 E48:J48 L48:P48 R48:Y48 AA48:AZ48 E49:AZ51 E52:I52 K52:W52 Y52:AH52 AJ52:AU52 AW52:AZ52 E53:O53 Q53:X53 Z53:AP53 AR53:AZ53 E54:AZ56 E57:AJ57 AL57:AZ57 E58:AI58 AK58:AZ58 E59:AZ66 E67:AI67 AK67:AZ67 E68:AZ73">
    <cfRule type="cellIs" dxfId="49" priority="35" stopIfTrue="1" operator="equal">
      <formula>"BAR"</formula>
    </cfRule>
    <cfRule type="cellIs" dxfId="48" priority="46" stopIfTrue="1" operator="equal">
      <formula>"BL"</formula>
    </cfRule>
    <cfRule type="cellIs" dxfId="47" priority="47" stopIfTrue="1" operator="equal">
      <formula>"TED"</formula>
    </cfRule>
    <cfRule type="cellIs" dxfId="46" priority="48" stopIfTrue="1" operator="equal">
      <formula>"WC"</formula>
    </cfRule>
    <cfRule type="cellIs" dxfId="45" priority="49" stopIfTrue="1" operator="equal">
      <formula>"D"</formula>
    </cfRule>
    <cfRule type="cellIs" dxfId="44" priority="50" stopIfTrue="1" operator="equal">
      <formula>"N"</formula>
    </cfRule>
    <cfRule type="cellIs" dxfId="43" priority="51" stopIfTrue="1" operator="equal">
      <formula>"L"</formula>
    </cfRule>
  </conditionalFormatting>
  <conditionalFormatting sqref="F105:BA105">
    <cfRule type="cellIs" dxfId="42" priority="60" stopIfTrue="1" operator="greaterThanOrEqual">
      <formula>1</formula>
    </cfRule>
  </conditionalFormatting>
  <conditionalFormatting sqref="F106:BA109">
    <cfRule type="cellIs" dxfId="41" priority="59" stopIfTrue="1" operator="greaterThanOrEqual">
      <formula>1</formula>
    </cfRule>
  </conditionalFormatting>
  <conditionalFormatting sqref="F91:BF91">
    <cfRule type="cellIs" dxfId="40" priority="54" stopIfTrue="1" operator="equal">
      <formula>1</formula>
    </cfRule>
  </conditionalFormatting>
  <conditionalFormatting sqref="F92:BF92">
    <cfRule type="cellIs" dxfId="39" priority="57" stopIfTrue="1" operator="equal">
      <formula>1</formula>
    </cfRule>
  </conditionalFormatting>
  <conditionalFormatting sqref="F93:BF93">
    <cfRule type="cellIs" dxfId="38" priority="58" stopIfTrue="1" operator="notEqual">
      <formula>0</formula>
    </cfRule>
  </conditionalFormatting>
  <conditionalFormatting sqref="F94:BF94 F103:BA104 BB103:BF105">
    <cfRule type="cellIs" dxfId="37" priority="53" stopIfTrue="1" operator="equal">
      <formula>0</formula>
    </cfRule>
  </conditionalFormatting>
  <conditionalFormatting sqref="F95:BF102">
    <cfRule type="cellIs" dxfId="36" priority="56" stopIfTrue="1" operator="greaterThan">
      <formula>0</formula>
    </cfRule>
  </conditionalFormatting>
  <conditionalFormatting sqref="F110:BF110">
    <cfRule type="cellIs" dxfId="35" priority="52" stopIfTrue="1" operator="greaterThan">
      <formula>0</formula>
    </cfRule>
  </conditionalFormatting>
  <conditionalFormatting sqref="Y36:AZ37">
    <cfRule type="cellIs" dxfId="34" priority="1" stopIfTrue="1" operator="equal">
      <formula>"BAR"</formula>
    </cfRule>
    <cfRule type="cellIs" dxfId="33" priority="2" stopIfTrue="1" operator="equal">
      <formula>"JJ"</formula>
    </cfRule>
    <cfRule type="cellIs" dxfId="32" priority="3" stopIfTrue="1" operator="equal">
      <formula>"CHJ"</formula>
    </cfRule>
    <cfRule type="cellIs" dxfId="31" priority="4" stopIfTrue="1" operator="equal">
      <formula>"AV"</formula>
    </cfRule>
    <cfRule type="cellIs" dxfId="30" priority="5" stopIfTrue="1" operator="equal">
      <formula>"FO"</formula>
    </cfRule>
    <cfRule type="cellIs" dxfId="29" priority="6" stopIfTrue="1" operator="equal">
      <formula>"OP"</formula>
    </cfRule>
    <cfRule type="cellIs" dxfId="28" priority="7" stopIfTrue="1" operator="equal">
      <formula>"FE"</formula>
    </cfRule>
    <cfRule type="cellIs" dxfId="27" priority="8" stopIfTrue="1" operator="equal">
      <formula>"CDP"</formula>
    </cfRule>
    <cfRule type="cellIs" dxfId="26" priority="9" stopIfTrue="1" operator="equal">
      <formula>"E"</formula>
    </cfRule>
    <cfRule type="cellIs" dxfId="25" priority="10" stopIfTrue="1" operator="equal">
      <formula>"M"</formula>
    </cfRule>
    <cfRule type="cellIs" dxfId="24" priority="11" stopIfTrue="1" operator="equal">
      <formula>"Q"</formula>
    </cfRule>
    <cfRule type="cellIs" dxfId="23" priority="12" stopIfTrue="1" operator="equal">
      <formula>"BL"</formula>
    </cfRule>
    <cfRule type="cellIs" dxfId="22" priority="13" stopIfTrue="1" operator="equal">
      <formula>"TED"</formula>
    </cfRule>
    <cfRule type="cellIs" dxfId="21" priority="14" stopIfTrue="1" operator="equal">
      <formula>"WC"</formula>
    </cfRule>
    <cfRule type="cellIs" dxfId="20" priority="15" stopIfTrue="1" operator="equal">
      <formula>"D"</formula>
    </cfRule>
    <cfRule type="cellIs" dxfId="19" priority="16" stopIfTrue="1" operator="equal">
      <formula>"N"</formula>
    </cfRule>
    <cfRule type="cellIs" dxfId="18" priority="17" stopIfTrue="1" operator="equal">
      <formula>"L"</formula>
    </cfRule>
  </conditionalFormatting>
  <conditionalFormatting sqref="BA46:BF47">
    <cfRule type="cellIs" dxfId="17" priority="18" stopIfTrue="1" operator="equal">
      <formula>"BAR"</formula>
    </cfRule>
    <cfRule type="cellIs" dxfId="16" priority="19" stopIfTrue="1" operator="equal">
      <formula>"JJ"</formula>
    </cfRule>
    <cfRule type="cellIs" dxfId="15" priority="20" stopIfTrue="1" operator="equal">
      <formula>"CHJ"</formula>
    </cfRule>
    <cfRule type="cellIs" dxfId="14" priority="21" stopIfTrue="1" operator="equal">
      <formula>"AV"</formula>
    </cfRule>
    <cfRule type="cellIs" dxfId="13" priority="22" stopIfTrue="1" operator="equal">
      <formula>"FO"</formula>
    </cfRule>
    <cfRule type="cellIs" dxfId="12" priority="23" stopIfTrue="1" operator="equal">
      <formula>"OP"</formula>
    </cfRule>
    <cfRule type="cellIs" dxfId="11" priority="24" stopIfTrue="1" operator="equal">
      <formula>"FE"</formula>
    </cfRule>
    <cfRule type="cellIs" dxfId="10" priority="25" stopIfTrue="1" operator="equal">
      <formula>"CDP"</formula>
    </cfRule>
    <cfRule type="cellIs" dxfId="9" priority="26" stopIfTrue="1" operator="equal">
      <formula>"E"</formula>
    </cfRule>
    <cfRule type="cellIs" dxfId="8" priority="27" stopIfTrue="1" operator="equal">
      <formula>"M"</formula>
    </cfRule>
    <cfRule type="cellIs" dxfId="7" priority="28" stopIfTrue="1" operator="equal">
      <formula>"Q"</formula>
    </cfRule>
    <cfRule type="cellIs" dxfId="6" priority="29" stopIfTrue="1" operator="equal">
      <formula>"BL"</formula>
    </cfRule>
    <cfRule type="cellIs" dxfId="5" priority="30" stopIfTrue="1" operator="equal">
      <formula>"TED"</formula>
    </cfRule>
    <cfRule type="cellIs" dxfId="4" priority="31" stopIfTrue="1" operator="equal">
      <formula>"WC"</formula>
    </cfRule>
    <cfRule type="cellIs" dxfId="3" priority="32" stopIfTrue="1" operator="equal">
      <formula>"D"</formula>
    </cfRule>
    <cfRule type="cellIs" dxfId="2" priority="33" stopIfTrue="1" operator="equal">
      <formula>"N"</formula>
    </cfRule>
    <cfRule type="cellIs" dxfId="1" priority="34" stopIfTrue="1" operator="equal">
      <formula>"L"</formula>
    </cfRule>
  </conditionalFormatting>
  <conditionalFormatting sqref="BB106:BF109">
    <cfRule type="cellIs" dxfId="0" priority="55" stopIfTrue="1" operator="greaterThanOr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Width="2" fitToHeight="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Changements</vt:lpstr>
      <vt:lpstr>Sur 1 page</vt:lpstr>
      <vt:lpstr>Sur 2 pages</vt:lpstr>
      <vt:lpstr>Sur 4 pages</vt:lpstr>
      <vt:lpstr>'Sur 1 page'!Print_Area</vt:lpstr>
      <vt:lpstr>'Sur 2 pages'!Print_Area</vt:lpstr>
      <vt:lpstr>'Sur 4 pages'!Print_Area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president</dc:creator>
  <cp:lastModifiedBy>Gimenes, Jean Manuel</cp:lastModifiedBy>
  <cp:lastPrinted>2023-08-26T17:37:48Z</cp:lastPrinted>
  <dcterms:created xsi:type="dcterms:W3CDTF">2023-07-22T10:15:01Z</dcterms:created>
  <dcterms:modified xsi:type="dcterms:W3CDTF">2023-10-20T10:22:41Z</dcterms:modified>
</cp:coreProperties>
</file>